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 yWindow="585" windowWidth="11415" windowHeight="5640" tabRatio="738" activeTab="4"/>
  </bookViews>
  <sheets>
    <sheet name="Title" sheetId="1" r:id="rId1"/>
    <sheet name="Intro" sheetId="2" r:id="rId2"/>
    <sheet name="TSR" sheetId="3" r:id="rId3"/>
    <sheet name="Native.Interface.Terminology" sheetId="7" r:id="rId4"/>
    <sheet name="Terminology.Mapping" sheetId="8" r:id="rId5"/>
    <sheet name="Change Log" sheetId="5" state="hidden" r:id="rId6"/>
  </sheets>
  <definedNames>
    <definedName name="_xlnm.Print_Area" localSheetId="5">'Change Log'!$A$1:$G$12</definedName>
    <definedName name="_xlnm.Print_Area" localSheetId="1">Intro!$E$1:$G$16</definedName>
    <definedName name="_xlnm.Print_Area" localSheetId="0">Title!$B$1:$H$6</definedName>
    <definedName name="_xlnm.Print_Area" localSheetId="2">TSR!$D$2:$E$17</definedName>
    <definedName name="TestResults">Intro!$F$97:$F$100</definedName>
    <definedName name="Z_52D9BF29_9D99_4C02_B1AB_F98A7CD8B52E_.wvu.PrintArea" localSheetId="5" hidden="1">'Change Log'!$A$1:$G$12</definedName>
    <definedName name="Z_52D9BF29_9D99_4C02_B1AB_F98A7CD8B52E_.wvu.PrintArea" localSheetId="1" hidden="1">Intro!$E$1:$H$18</definedName>
    <definedName name="Z_52D9BF29_9D99_4C02_B1AB_F98A7CD8B52E_.wvu.PrintArea" localSheetId="0" hidden="1">Title!$B$1:$H$6</definedName>
    <definedName name="Z_52D9BF29_9D99_4C02_B1AB_F98A7CD8B52E_.wvu.PrintArea" localSheetId="2" hidden="1">TSR!$D$2:$E$17</definedName>
    <definedName name="Z_52D9BF29_9D99_4C02_B1AB_F98A7CD8B52E_.wvu.Rows" localSheetId="1" hidden="1">Intro!$97:$100</definedName>
  </definedNames>
  <calcPr calcId="145621"/>
  <customWorkbookViews>
    <customWorkbookView name="Isabelle Luszczyk - Personal View" guid="{52D9BF29-9D99-4C02-B1AB-F98A7CD8B52E}" mergeInterval="0" personalView="1" maximized="1" windowWidth="1680" windowHeight="824" tabRatio="612" activeSheetId="4"/>
    <customWorkbookView name="Vikas Mittal - Personal View" guid="{20B9E7CB-B377-4CA3-9140-04DC7572D088}" mergeInterval="0" personalView="1" maximized="1" windowWidth="2648" windowHeight="818" tabRatio="444" activeSheetId="3"/>
    <customWorkbookView name="Prasanth Venkata - Personal View" guid="{F8A0DB4D-C2E2-432B-8BE5-72A25D8D6FC5}" mergeInterval="0" personalView="1" maximized="1" windowWidth="1020" windowHeight="503" tabRatio="444" activeSheetId="4"/>
  </customWorkbookViews>
</workbook>
</file>

<file path=xl/calcChain.xml><?xml version="1.0" encoding="utf-8"?>
<calcChain xmlns="http://schemas.openxmlformats.org/spreadsheetml/2006/main">
  <c r="I95" i="7" l="1"/>
  <c r="I96" i="7"/>
  <c r="I28" i="7" l="1"/>
  <c r="I29" i="7"/>
  <c r="I30" i="7"/>
  <c r="I58" i="7"/>
  <c r="I153" i="7"/>
  <c r="I24" i="8"/>
  <c r="I23" i="8"/>
  <c r="I20" i="8"/>
  <c r="I19" i="8"/>
  <c r="I18" i="8"/>
  <c r="I17" i="8"/>
  <c r="I16" i="8"/>
  <c r="I13" i="8"/>
  <c r="I12" i="8"/>
  <c r="I9" i="8"/>
  <c r="I8" i="8"/>
  <c r="I56" i="7"/>
  <c r="I57" i="7"/>
  <c r="I190" i="7"/>
  <c r="I189" i="7"/>
  <c r="I188" i="7"/>
  <c r="I184" i="7"/>
  <c r="I183" i="7"/>
  <c r="I182" i="7"/>
  <c r="I178" i="7"/>
  <c r="I174" i="7"/>
  <c r="I170" i="7"/>
  <c r="I169" i="7"/>
  <c r="I168" i="7"/>
  <c r="I163" i="7"/>
  <c r="I162" i="7"/>
  <c r="I161" i="7"/>
  <c r="I158" i="7"/>
  <c r="I157" i="7"/>
  <c r="I156" i="7"/>
  <c r="I152" i="7"/>
  <c r="I148" i="7"/>
  <c r="I147" i="7"/>
  <c r="I146" i="7"/>
  <c r="I142" i="7"/>
  <c r="I141" i="7"/>
  <c r="I137" i="7"/>
  <c r="I136" i="7"/>
  <c r="I135" i="7"/>
  <c r="I133" i="7"/>
  <c r="I132" i="7"/>
  <c r="I131" i="7"/>
  <c r="I129" i="7"/>
  <c r="I128" i="7"/>
  <c r="I127" i="7"/>
  <c r="I125" i="7"/>
  <c r="I124" i="7"/>
  <c r="I123" i="7"/>
  <c r="I120" i="7"/>
  <c r="I116" i="7"/>
  <c r="I115" i="7"/>
  <c r="I112" i="7"/>
  <c r="I111" i="7"/>
  <c r="I110" i="7"/>
  <c r="I107" i="7"/>
  <c r="I106" i="7"/>
  <c r="I105" i="7"/>
  <c r="I102" i="7"/>
  <c r="I101" i="7"/>
  <c r="I100" i="7"/>
  <c r="I97" i="7"/>
  <c r="I94" i="7"/>
  <c r="I91" i="7"/>
  <c r="I90" i="7"/>
  <c r="I89" i="7"/>
  <c r="I88" i="7"/>
  <c r="I87" i="7"/>
  <c r="I86" i="7"/>
  <c r="I83" i="7"/>
  <c r="I82" i="7"/>
  <c r="I81" i="7"/>
  <c r="I80" i="7"/>
  <c r="I77" i="7"/>
  <c r="I76" i="7"/>
  <c r="I75" i="7"/>
  <c r="I72" i="7"/>
  <c r="I71" i="7"/>
  <c r="I67" i="7"/>
  <c r="I66" i="7"/>
  <c r="I62" i="7"/>
  <c r="I61" i="7"/>
  <c r="I55" i="7"/>
  <c r="I52" i="7"/>
  <c r="I51" i="7"/>
  <c r="I50" i="7"/>
  <c r="I46" i="7"/>
  <c r="I45" i="7"/>
  <c r="I42" i="7"/>
  <c r="I41" i="7"/>
  <c r="I37" i="7"/>
  <c r="I36" i="7"/>
  <c r="I35" i="7"/>
  <c r="I34" i="7"/>
  <c r="I26" i="7"/>
  <c r="I25" i="7"/>
  <c r="I24" i="7"/>
  <c r="I21" i="7"/>
  <c r="I20" i="7"/>
  <c r="I17" i="7"/>
  <c r="I16" i="7"/>
  <c r="I15" i="7"/>
  <c r="I12" i="7"/>
  <c r="I9" i="7"/>
  <c r="I8" i="7"/>
  <c r="I26" i="8" l="1"/>
  <c r="E17" i="3" s="1"/>
  <c r="H4" i="8" l="1"/>
  <c r="H3" i="8"/>
  <c r="H2" i="8"/>
  <c r="H1" i="8"/>
  <c r="I167" i="7" l="1"/>
  <c r="I192" i="7" s="1"/>
  <c r="E16" i="3" s="1"/>
  <c r="H4" i="7" l="1"/>
  <c r="H3" i="7"/>
  <c r="H2" i="7"/>
  <c r="H1" i="7"/>
  <c r="A7" i="5" l="1"/>
  <c r="A8" i="5" s="1"/>
  <c r="A9" i="5" s="1"/>
  <c r="A10" i="5" s="1"/>
  <c r="A11" i="5" s="1"/>
  <c r="A12" i="5" s="1"/>
  <c r="A13" i="5" s="1"/>
</calcChain>
</file>

<file path=xl/sharedStrings.xml><?xml version="1.0" encoding="utf-8"?>
<sst xmlns="http://schemas.openxmlformats.org/spreadsheetml/2006/main" count="593" uniqueCount="482">
  <si>
    <t>Derivation:</t>
  </si>
  <si>
    <t>Test Case ID</t>
  </si>
  <si>
    <t>Priority</t>
  </si>
  <si>
    <t>Mandatory</t>
  </si>
  <si>
    <t>Version</t>
  </si>
  <si>
    <t>Related Documents</t>
  </si>
  <si>
    <t>This document is related to:</t>
  </si>
  <si>
    <t>Name</t>
  </si>
  <si>
    <t>Introduction</t>
  </si>
  <si>
    <t>Spreadsheet Structure</t>
  </si>
  <si>
    <t>Column Name</t>
  </si>
  <si>
    <t>Tester Comments</t>
  </si>
  <si>
    <t>ID</t>
  </si>
  <si>
    <t>Pass</t>
  </si>
  <si>
    <t>Fail</t>
  </si>
  <si>
    <t>Document Ref.</t>
  </si>
  <si>
    <t>Change made</t>
  </si>
  <si>
    <t>Rationale for change</t>
  </si>
  <si>
    <t>Date Changed</t>
  </si>
  <si>
    <t>Impact</t>
  </si>
  <si>
    <t>Section</t>
  </si>
  <si>
    <t>Page</t>
  </si>
  <si>
    <t>Test Result</t>
  </si>
  <si>
    <t>Software tested</t>
  </si>
  <si>
    <t>Software version</t>
  </si>
  <si>
    <t>Software supplier</t>
  </si>
  <si>
    <t>Tester</t>
  </si>
  <si>
    <t>N/A</t>
  </si>
  <si>
    <t>TBD</t>
  </si>
  <si>
    <t>Software description</t>
  </si>
  <si>
    <t>Testing location address</t>
  </si>
  <si>
    <t>Operating System/Environment Configuration (name and version)</t>
  </si>
  <si>
    <t>Date(s) of testing</t>
  </si>
  <si>
    <t>Name of person(s) conducting tests</t>
  </si>
  <si>
    <t>Software developer organisation</t>
  </si>
  <si>
    <t>Revision history</t>
  </si>
  <si>
    <t>Date</t>
  </si>
  <si>
    <t>Comments</t>
  </si>
  <si>
    <t>Reference</t>
  </si>
  <si>
    <t>This section describes the contents of the test case worksheets.</t>
  </si>
  <si>
    <t>1.0</t>
  </si>
  <si>
    <r>
      <t xml:space="preserve">CALCULATION 
</t>
    </r>
    <r>
      <rPr>
        <i/>
        <sz val="10"/>
        <color theme="9" tint="-0.249977111117893"/>
        <rFont val="Verdana"/>
        <family val="2"/>
      </rPr>
      <t>please leave</t>
    </r>
  </si>
  <si>
    <t>Test Step</t>
  </si>
  <si>
    <t>Expected Result</t>
  </si>
  <si>
    <t>Test Suite Name:</t>
  </si>
  <si>
    <t>Purpose:</t>
  </si>
  <si>
    <t>Pre requisite:</t>
  </si>
  <si>
    <t>Step No</t>
  </si>
  <si>
    <t>Additional software tools and versions not subject to testing used</t>
  </si>
  <si>
    <t>Total number of tests</t>
  </si>
  <si>
    <t>Number of tests with either a Pass or N/A</t>
  </si>
  <si>
    <t>The step number of the test case.</t>
  </si>
  <si>
    <t>The test step instructions.</t>
  </si>
  <si>
    <t>Test execution comments.</t>
  </si>
  <si>
    <t>References</t>
  </si>
  <si>
    <t xml:space="preserve">At the time of publication, the document versions listed below were available. However, readers are encouraged to refer to most recent version of these documents.
</t>
  </si>
  <si>
    <t>Use Case
Name:</t>
  </si>
  <si>
    <t>Test Suite ID:</t>
  </si>
  <si>
    <t>Use Case Nr:</t>
  </si>
  <si>
    <t>[NEHTA2012f]</t>
  </si>
  <si>
    <t>[NEHTA2013l]</t>
  </si>
  <si>
    <t>Test Summary Report</t>
  </si>
  <si>
    <t>Native.Interface.Terminology</t>
  </si>
  <si>
    <t>Native Interface Terminology</t>
  </si>
  <si>
    <t xml:space="preserve">Conditional
</t>
  </si>
  <si>
    <t>Conditional</t>
  </si>
  <si>
    <t>Start Test Case Group:  Storing post-coordinated expressions</t>
  </si>
  <si>
    <t>End Test Case Group:  Storing post-coordinated expressions</t>
  </si>
  <si>
    <t>Native.Int.Term</t>
  </si>
  <si>
    <t>Native.Int.Term_01</t>
  </si>
  <si>
    <t>Native.Int.Term_03</t>
  </si>
  <si>
    <t>Native.Int.Term_06</t>
  </si>
  <si>
    <t>Native.Int.Term_07</t>
  </si>
  <si>
    <t>Native.Int.Term_08</t>
  </si>
  <si>
    <t>Native.Int.Term_09</t>
  </si>
  <si>
    <t>Native.Int.Term_10</t>
  </si>
  <si>
    <t>Native.Int.Term_11</t>
  </si>
  <si>
    <t>Native.Int.Term_12</t>
  </si>
  <si>
    <t>Native.Int.Term_13</t>
  </si>
  <si>
    <t>Native.Int.Term_15</t>
  </si>
  <si>
    <t>Native.Int.Term_16</t>
  </si>
  <si>
    <t>Native.Int.Term_17</t>
  </si>
  <si>
    <t>Native.Int.Term_18</t>
  </si>
  <si>
    <t>Native.Int.Term_19</t>
  </si>
  <si>
    <t>Native.Int.Term_20</t>
  </si>
  <si>
    <t xml:space="preserve">Optional
</t>
  </si>
  <si>
    <t>Native.Int.Term_21</t>
  </si>
  <si>
    <t>Native.Int.Term_22</t>
  </si>
  <si>
    <t>Recommended</t>
  </si>
  <si>
    <t>Native.Int.Term_24</t>
  </si>
  <si>
    <t>Native.Int.Term_25</t>
  </si>
  <si>
    <t>Native.Int.Term_26</t>
  </si>
  <si>
    <t>Native.Int.Term_27</t>
  </si>
  <si>
    <t>Native.Int.Term_29</t>
  </si>
  <si>
    <t>Native.Int.Term_30</t>
  </si>
  <si>
    <t>Start Test Case Group:  Displaying stored post-coordinated expressions</t>
  </si>
  <si>
    <t>Start Test Case Group:  Terminology information</t>
  </si>
  <si>
    <t>End Test Case Group:  Terminology information</t>
  </si>
  <si>
    <t>Start Test Case Group:  Storing valid post-coordinated expressions</t>
  </si>
  <si>
    <t>End Test Case Group: Storing valid post-coordinated expressions</t>
  </si>
  <si>
    <t>End Test Case Group:  Displaying stored post-coordinated expressions</t>
  </si>
  <si>
    <t>End Test Case Group:  Progressive searching</t>
  </si>
  <si>
    <t>Start Test Case Group: Progressive searching</t>
  </si>
  <si>
    <t xml:space="preserve">Start Test Case Group:  Avoid default or auto-fill matches in data fields during searching </t>
  </si>
  <si>
    <t xml:space="preserve">End Test Case Group:  Avoid default or auto-fill matches in data fields during searching </t>
  </si>
  <si>
    <t xml:space="preserve">Start Test Case Group:  Search techniques </t>
  </si>
  <si>
    <t xml:space="preserve">End Test Case Group:  Search techniques </t>
  </si>
  <si>
    <t>Native.Int.Term_32</t>
  </si>
  <si>
    <t>Start Test Case Group:  Allowing LDCs instead of user-entered free text</t>
  </si>
  <si>
    <t>End Test Case Group:  Allowing LDCs instead of user-entered free text</t>
  </si>
  <si>
    <t>Start Test Case Group: Using unique identifiers and a distinct coding system namespace for LDCs</t>
  </si>
  <si>
    <t>End Test Case Group:  Using unique identifiers and a distinct coding system namespace for LDCs</t>
  </si>
  <si>
    <t>Native.Int.Term_33</t>
  </si>
  <si>
    <t>The healthcare software system stores the listed details in its data store.</t>
  </si>
  <si>
    <t>The healthcare software system stores the required details.</t>
  </si>
  <si>
    <t>Field scope is determined.</t>
  </si>
  <si>
    <t xml:space="preserve">Concepts listed in each of the data field listed (in step 1) are limited to the scope of the data field. </t>
  </si>
  <si>
    <t>Progressive searching is allowed.</t>
  </si>
  <si>
    <t>Search operation results are correct.</t>
  </si>
  <si>
    <t>Search constraints are cleared.</t>
  </si>
  <si>
    <t xml:space="preserve"> 'Group by' constraints are cleared.</t>
  </si>
  <si>
    <t>LDC is selected.</t>
  </si>
  <si>
    <t>LDC is created.</t>
  </si>
  <si>
    <t>LDC is assigned a coding system indicator.</t>
  </si>
  <si>
    <t>Term.Thru.Mapping_01</t>
  </si>
  <si>
    <t>Start Test Case Group:  Details of the source and the target coding systems</t>
  </si>
  <si>
    <t>End Test Case Group:  Details of the source and the target coding systems</t>
  </si>
  <si>
    <t>Terminology Implementation through Mapping</t>
  </si>
  <si>
    <t xml:space="preserve">The system stores or has access to the required information. </t>
  </si>
  <si>
    <t>Term.Thru.Mapping_02</t>
  </si>
  <si>
    <t>Term.Thru.Mapping_03</t>
  </si>
  <si>
    <t>Term.Thru.Mapping_04</t>
  </si>
  <si>
    <t xml:space="preserve">The system has access to the required information. </t>
  </si>
  <si>
    <t xml:space="preserve">Changes to create a new version </t>
  </si>
  <si>
    <t>Document Changes</t>
  </si>
  <si>
    <t>Native.Int.Term_04</t>
  </si>
  <si>
    <t>Native.Int.Term_05_01</t>
  </si>
  <si>
    <t>Native.Int.Term_05_02</t>
  </si>
  <si>
    <t>Start Test Case Group:  Terminology reference data</t>
  </si>
  <si>
    <t>End Test Case Group:  Terminology reference data</t>
  </si>
  <si>
    <t>Native.Int.Term_14</t>
  </si>
  <si>
    <t>Terminology data is imported.</t>
  </si>
  <si>
    <t>Clinical statement with user-entered free text.</t>
  </si>
  <si>
    <t>LDC is stored and can be identified using an unique identifier.</t>
  </si>
  <si>
    <t>Terminology release files were obtained.</t>
  </si>
  <si>
    <t>Terminology release data were put in the correct format and subsets were created where necessary.</t>
  </si>
  <si>
    <t>A clinical statement is authored through post-coordination.</t>
  </si>
  <si>
    <t>Clinical statement recorded through post-coordination.</t>
  </si>
  <si>
    <t>The stored post-coordinated expressions are close to user form.</t>
  </si>
  <si>
    <t>Data fields are identified.</t>
  </si>
  <si>
    <t>Searching is allowed.</t>
  </si>
  <si>
    <t xml:space="preserve">Data fields are not default or auto-fill with search matches found. </t>
  </si>
  <si>
    <t>Filter constraints are cleared.</t>
  </si>
  <si>
    <t>User-entered free text is readily distinguishable and original meaning remains the same as the meaning at the time of authoring the clinical statement</t>
  </si>
  <si>
    <t>User-entered free text is readily distinguishable.</t>
  </si>
  <si>
    <t>User-entered free text is readily distinguishable and clearly identified</t>
  </si>
  <si>
    <t xml:space="preserve">Record and store a clinical statement in each location where post-coordination is supported throughout the healthcare software system. </t>
  </si>
  <si>
    <t>If the healthcare software supports post-coordination, then:</t>
  </si>
  <si>
    <t xml:space="preserve">Record clinical statements where CTDs are supported throughout the healthcare software system. 
</t>
  </si>
  <si>
    <t xml:space="preserve">Record and store a clinical statement in each location where post-coordination is supported throughout the healthcare software system. 
</t>
  </si>
  <si>
    <t>If the healthcare software system supports searching, then:</t>
  </si>
  <si>
    <t xml:space="preserve">Verify the healthcare software system does not default or auto-fill the identified  data fields with matches.
</t>
  </si>
  <si>
    <t>Identified map sets</t>
  </si>
  <si>
    <t>Identified maps</t>
  </si>
  <si>
    <t xml:space="preserve">For each data field, perform a search operation by entering search criteria that will result in matches found.
</t>
  </si>
  <si>
    <t>Native.Int.Term_31</t>
  </si>
  <si>
    <t xml:space="preserve">List of data fields that are capable of storing the clinical statements.
</t>
  </si>
  <si>
    <t xml:space="preserve">List of data fields that are capable of storing the post-coordinated expressions.
</t>
  </si>
  <si>
    <t>Native.Int.Term_23_01</t>
  </si>
  <si>
    <t>Native.Int.Term_23_02</t>
  </si>
  <si>
    <t>Native.Int.Term_23_03</t>
  </si>
  <si>
    <t>Native.Int.Term_23_04</t>
  </si>
  <si>
    <t>Native.Int.Term_28_01</t>
  </si>
  <si>
    <t>Native.Int.Term_28_02</t>
  </si>
  <si>
    <t>Native.Int.Term_28_03</t>
  </si>
  <si>
    <t>Native.Int.Term_02</t>
  </si>
  <si>
    <t>Perform a search operation.</t>
  </si>
  <si>
    <t>Data fields that support searching.</t>
  </si>
  <si>
    <t>Data fields that support grouping.</t>
  </si>
  <si>
    <t>Perform a filter operation.</t>
  </si>
  <si>
    <t>Concepts are displayed that match the filter criteria</t>
  </si>
  <si>
    <t>Perform a Sort operation.</t>
  </si>
  <si>
    <t>Concepts are grouped based on the group by condition.</t>
  </si>
  <si>
    <t>Results are sorted in the ascending order or descending order based on the common attribute.</t>
  </si>
  <si>
    <t>Concepts are displayed that match the search criteria</t>
  </si>
  <si>
    <t>Terminology release version verified</t>
  </si>
  <si>
    <t xml:space="preserve">List of data fields that are capable of storing clinical statements using CTDs.
</t>
  </si>
  <si>
    <t xml:space="preserve">If grouping is supported by the healthcare software system, then: </t>
  </si>
  <si>
    <t xml:space="preserve">If filtering is supported by the healthcare software system, then: </t>
  </si>
  <si>
    <t xml:space="preserve">If sorting is supported by the healthcare software system, then: </t>
  </si>
  <si>
    <t xml:space="preserve">Identify those data fields where grouping is supported in the healthcare software system's GUI.
</t>
  </si>
  <si>
    <t xml:space="preserve">Identify those data fields where filtering is supported in the healthcare software system's GUI.
</t>
  </si>
  <si>
    <t xml:space="preserve">Identify those data fields where sorting is supported in the healthcare software system's GUI.
</t>
  </si>
  <si>
    <t>Verify the healthcare software system produces a result.</t>
  </si>
  <si>
    <t xml:space="preserve">Using the healthcare software system, identify all the AMT and/or SNOMED CT-AU maps in use.
</t>
  </si>
  <si>
    <t>LDC is stored and can be identified using an unique identifier containing a NCTIS/IHTSDO namespace.</t>
  </si>
  <si>
    <t>Clinical statements recorded using CTDs.</t>
  </si>
  <si>
    <r>
      <t xml:space="preserve">For each, verify the stored post-coordinated expression is stored (in the healthcare software system data store) in a manner that is as close to the form entered by the author at the time of recording. 
</t>
    </r>
    <r>
      <rPr>
        <b/>
        <i/>
        <sz val="10"/>
        <rFont val="Verdana"/>
        <family val="2"/>
      </rPr>
      <t xml:space="preserve">Note: </t>
    </r>
    <r>
      <rPr>
        <i/>
        <sz val="10"/>
        <rFont val="Verdana"/>
        <family val="2"/>
      </rPr>
      <t xml:space="preserve">This test step can only be verified by a clinical terminologist.
</t>
    </r>
  </si>
  <si>
    <t xml:space="preserve">For each relevant map set, verify that the healthcare software system stores or has access to a unique identifier of the map set.
</t>
  </si>
  <si>
    <t xml:space="preserve">For each relevant map, verify that the healthcare software system stores or has access to the unique map identifier.
</t>
  </si>
  <si>
    <t xml:space="preserve">Using the healthcare software system GUI, identify all the data fields that support searching.
</t>
  </si>
  <si>
    <t xml:space="preserve">Using the healthcare software system, identify the data fields that are capable of storing the clinical statements using CTDs.
</t>
  </si>
  <si>
    <t>Using the healthcare software system, identify the data fields that are capable of recording/storing post-coordinated expressions.</t>
  </si>
  <si>
    <t xml:space="preserve">Using the data fields identified, author clinical statements through post-coordination or identify clinical statements previously stored.
</t>
  </si>
  <si>
    <t xml:space="preserve">Using the data fields identified, author clinical statements through the selection of CTDs displayed in the GUI.
</t>
  </si>
  <si>
    <t>Author a clinical statement through post-coordination.</t>
  </si>
  <si>
    <t xml:space="preserve">Using the healthcare software system, identify AMT and/or SNOMED CT-AU map sets in use.
</t>
  </si>
  <si>
    <t xml:space="preserve">Using the healthcare software system, identify all the AMT and/or SNOMED CT-AU maps that are in use.
</t>
  </si>
  <si>
    <t>Unique identifier which distinguishes each test case.</t>
  </si>
  <si>
    <t>Overall Rate</t>
  </si>
  <si>
    <t>Terminology.Mapping</t>
  </si>
  <si>
    <t>Historical patient records displayed.</t>
  </si>
  <si>
    <t xml:space="preserve">Using the healthcare software system, perform an operation to show historical clinical statements that were identified in step 1.
</t>
  </si>
  <si>
    <t>Clinical statement using LDC is created.</t>
  </si>
  <si>
    <r>
      <t>n</t>
    </r>
    <r>
      <rPr>
        <sz val="72"/>
        <color rgb="FFEC6600"/>
        <rFont val="Verdana"/>
        <family val="2"/>
      </rPr>
      <t>e</t>
    </r>
    <r>
      <rPr>
        <sz val="72"/>
        <color rgb="FFA3A2A6"/>
        <rFont val="Verdana"/>
        <family val="2"/>
      </rPr>
      <t>hta</t>
    </r>
  </si>
  <si>
    <t>Clinical Terminology</t>
  </si>
  <si>
    <t>Tests for Use in Healthcare Software v1.0</t>
  </si>
  <si>
    <t>[IHTSDO2014]</t>
  </si>
  <si>
    <t xml:space="preserve">To check whether healthcare software systems, that support the use of AMT and/or SNOMED CT-AU as a native interface terminology, meet the relevant terminology software requirements.
</t>
  </si>
  <si>
    <t>Requirement</t>
  </si>
  <si>
    <t>Start Test Case Group:   Accessing new terminology releases</t>
  </si>
  <si>
    <t>End Test Case Group: Modification of terminology descriptions is not allowed</t>
  </si>
  <si>
    <t>Start Test Case Group:  Storing the original text as seen by the user at the time of recording the concept</t>
  </si>
  <si>
    <t>End Test Case Group: Storing the original text as seen by the user at the time of recording the concept</t>
  </si>
  <si>
    <t>Start Test Case Group: Storing customised terminology descriptions</t>
  </si>
  <si>
    <t>Start Test Case Group: Storing terminology concepts</t>
  </si>
  <si>
    <t>Start Test Case Group: Display active terminology concepts</t>
  </si>
  <si>
    <t>End Test Case Group: Display active terminology concepts</t>
  </si>
  <si>
    <t>Start Test Case Group:  Modification of terminology descriptions is not allowed</t>
  </si>
  <si>
    <t xml:space="preserve">Using the healthcare software system GUI, identify the data fields that display terminology descriptions for the purpose of recording and storing clinical statements.
</t>
  </si>
  <si>
    <t>Data fields that display terminology descriptions for the purpose of recording and storing clinical documents are identified.</t>
  </si>
  <si>
    <t>Data fields that support terminology descriptions.</t>
  </si>
  <si>
    <t>If the healthcare software system displays SNOMED CT-AU or AMT version 3 terminology descriptions in the GUI for recording and storing clinical statements, then:</t>
  </si>
  <si>
    <t xml:space="preserve">If the healthcare software system displays AMT version 2 terminology descriptions in the GUI for recording and storing clinical statements, then: </t>
  </si>
  <si>
    <t xml:space="preserve">Req Nr: 020632
The healthcare software system shall allow an alternative means for the user to view the full text of the terminology description, CTD, LDC or expression where not fully visible in the GUI. </t>
  </si>
  <si>
    <t xml:space="preserve">Inspect the healthcare software system and identify all the data fields that are capable of showing terminology descriptions, CTDs, LDCs and expressions.
</t>
  </si>
  <si>
    <t xml:space="preserve">Fields that are capable of showing terminology descriptions, CTDs, LDCs and expressions are identified.
</t>
  </si>
  <si>
    <t xml:space="preserve">Identify those terminology descriptions, CTDs, LDCs and expressions that are not fully visible in the healthcare software system GUI.
</t>
  </si>
  <si>
    <t>List of terminology descriptions, CTDs, LDCs and  expressions</t>
  </si>
  <si>
    <t>There is an alternative means to view the full text of the terminology descriptions,  CTDs, LDCs and the expressions.</t>
  </si>
  <si>
    <t>For each identified in step 2, verify that the healthcare software system provides a visual cue to indicate the full text of the terminology description,  CTD, LDC or post-coordinated expression is not fully visible.</t>
  </si>
  <si>
    <t xml:space="preserve">There is a visual cue to indicate the full text of the terminology descriptions,  CTDs, LDCs and post-coordinated expressions is not displayed.
</t>
  </si>
  <si>
    <t xml:space="preserve">Using the data fields identified, author clinical statements through the selection of terminology descriptions displayed in the GUI.
</t>
  </si>
  <si>
    <t xml:space="preserve">Inspect the healthcare software system and identify all the data fields that are capable of showing terminology descriptions and CTDs.
</t>
  </si>
  <si>
    <t>Clinical statement containing the terminology descriptions and CTDs.</t>
  </si>
  <si>
    <t xml:space="preserve">Verify that the healthcare software system clearly indicates that the complete set of terminology descriptions and CTDs are NOT displayed to the user.
</t>
  </si>
  <si>
    <t>Start Test Case Group:   Alternative means to view the full description, CTD, LDC or expression not fully visible &amp; Long text</t>
  </si>
  <si>
    <t xml:space="preserve">For each description and expression in step 2, verify that the healthcare software system provides an alternative means for the user to view the full text of the terminology description,  CTD, LDC or the expression.
</t>
  </si>
  <si>
    <t>End Test Case Group:  Alternative means to view the full description, CTD, LDC or expression not fully visible &amp; Long text</t>
  </si>
  <si>
    <t xml:space="preserve">Inspect the healthcare software system and identify all the data fields that are capable of displaying terminology descriptions, CTDs and LDC descriptions. 
</t>
  </si>
  <si>
    <t xml:space="preserve">Fields that are capable of showing terminology descriptions, CTDs, LDC descriptions are identified.
</t>
  </si>
  <si>
    <t xml:space="preserve">For each data field that is capable of displaying terminology descriptions, CTDs and/or LDC descriptions, identify any synonymous descriptions by performing the following where supported:
1. expanding/listing (e.g. dropdown list)
2. searching
3. grouping
4. filtering
5. ordering
</t>
  </si>
  <si>
    <t xml:space="preserve">Identified synonymous descriptions.
</t>
  </si>
  <si>
    <t>Req Nr: 022528
If the healthcare software system supports searching, it shall not default or auto-fill the data field with a matching description while the user enters text.</t>
  </si>
  <si>
    <t xml:space="preserve">Req Nr: 020622
The healthcare software system shall not allow the user to modify terminology descriptions (i.e. preferred term) displayed in the GUI for recording and storing.  </t>
  </si>
  <si>
    <t xml:space="preserve">For each data field identified in step 1, verify that the healthcare software system does not allow the user to modify the terminology descriptions (i.e., preferred terms) in the GUI. 
</t>
  </si>
  <si>
    <t xml:space="preserve">User cannot modify the terminology descriptions (i.e. preferred terms). </t>
  </si>
  <si>
    <t xml:space="preserve">The healthcare software system does not displayed terminology description that are not preferred terms. </t>
  </si>
  <si>
    <t xml:space="preserve">Display the stored clinical statement in the GUI, and verify that the healthcare software system clearly distinguish between the terminology description (i.e. preferred term) or CTD (if relevant) and the user-entered free text so that the original meaning of the clinical statement remains the same. 
</t>
  </si>
  <si>
    <t xml:space="preserve">Author a clinical statement by using a concept displayed to the user in the GUI.
</t>
  </si>
  <si>
    <t>Start Test Case Group: Display of additional concept details where the terminology description or CTD is not unique</t>
  </si>
  <si>
    <t>End Test Case Group:  Display of additional concept details where the terminology description or CTD is not unique</t>
  </si>
  <si>
    <t>Identified concepts.</t>
  </si>
  <si>
    <t>Each of the listed concepts are in an active state.</t>
  </si>
  <si>
    <t>Using the healthcare software system GUI, identify all the data fields that display SNOMED CT-AU and/or AMTv3 concepts to the user.</t>
  </si>
  <si>
    <t>Using the healthcare software system GUI, identify all the data fields that display AMTv2 concepts to the user.</t>
  </si>
  <si>
    <t>One or more retired concepts identified.</t>
  </si>
  <si>
    <t xml:space="preserve">In each clinical statement from step 2, verify that the healthcare software system has an ability to display clinical statements that contain retired concepts (if the retired concepts exist) to the user.
</t>
  </si>
  <si>
    <t>Retired concepts can be displayed.</t>
  </si>
  <si>
    <t xml:space="preserve">In each clinical statement from step 2, verify that the healthcare software system has an ability to display clinical statements that contain the post-coordinated expressions made up of retired concepts.
</t>
  </si>
  <si>
    <t>Post-coordinated expressions containing the retired concepts can be displayed.</t>
  </si>
  <si>
    <t>Using the healthcare software system's GUI, perform an operation to view all the concepts that are supported by a data field.</t>
  </si>
  <si>
    <t xml:space="preserve">Perform a search operation using a keyword to look up for the concepts matching the keyword.
</t>
  </si>
  <si>
    <t xml:space="preserve">Verify the healthcare software system displays only the concepts that match the keyword that was searched for.
Repeat steps 1, 2 and 3 for searching CTDs.
</t>
  </si>
  <si>
    <t xml:space="preserve">Perform a Group By operation on the concepts based on a common attribute.
</t>
  </si>
  <si>
    <t>Perform an operation to sort the set of concepts based on a common attribute. 
Note: A common attribute is a field that is displayed to the user while displaying the concepts.</t>
  </si>
  <si>
    <t xml:space="preserve">For each data field, verify the concepts listed are limited to the intended value domain. 
</t>
  </si>
  <si>
    <t xml:space="preserve">For each identified data field, perform an operation that will constrain the complete value domain to a subset of available concepts. 
</t>
  </si>
  <si>
    <t>The healthcare software system clearly indicates that the complete value domain is NOT displayed to the user for each data field.</t>
  </si>
  <si>
    <t>Searching the concepts 
1. Inspect the healthcare software system and identify all the data fields that support searching.
2.  For each identified data fields, perform a search. 
2.  Verify that the healthcare software system limits the value domain based on the search criteria provided.
3.  Verify that the healthcare software system provides a mechanism to clear the constraints set by the search, in order to revert back to the complete set of concepts.</t>
  </si>
  <si>
    <t>Filtering of concepts 
1. Inspect the healthcare software system and identify all the data fields that support filtering.
2.  For each identified data fields, assign a filter. 
3.   Verify that the healthcare software system limits the value domain based on the filter condition.
4. Verify that the healthcare software system provides a mechanism to clear the constraints set by filter condition, in order to revert back to the complete set of concepts.</t>
  </si>
  <si>
    <t>Grouping of concepts
1. Inspect the healthcare software system and identify all the data fields that support grouping.
2. For each identified data fields, assign group by constraint. 
2.  Verify that the healthcare software system limits the value domain based on the grouping assigned.
4. Verify that the healthcare software system provides a mechanism to clear the constraints set by group by condition, in order to revert back to the complete set of concepts.</t>
  </si>
  <si>
    <t xml:space="preserve">Inspect the healthcare software system and demonstrate that the healthcare software system stores or has access to the date or version of the terminology release currently in use by the healthcare software system;
</t>
  </si>
  <si>
    <t>Date or version of the terminology release currently in use by the healthcare software system.</t>
  </si>
  <si>
    <t>Required terminology components are stored and accessible for the healthcare software system to be able to use terminology effectively</t>
  </si>
  <si>
    <t>Req Nr: 020617
The healthcare software system shall enable new terminology releases to be imported.</t>
  </si>
  <si>
    <t xml:space="preserve">Obtain the latest NCTIS terminology release files.
</t>
  </si>
  <si>
    <t>Prepare the terminology release for import.</t>
  </si>
  <si>
    <t>Using the healthcare software system, import the terminology data into the healthcare software system data store.</t>
  </si>
  <si>
    <t>End Test Case Group:   Accessing new terminology releases</t>
  </si>
  <si>
    <t xml:space="preserve">Clinical statement with terminology concepts. </t>
  </si>
  <si>
    <t>If the healthcare software system supports the use of terminology post-coordinated expressions, then:</t>
  </si>
  <si>
    <t xml:space="preserve">Using the healthcare software system's GUI, author clinical statements by using terminology concepts.
</t>
  </si>
  <si>
    <t>Clinical statement with terminology concepts</t>
  </si>
  <si>
    <t>Req Nr: 020628
The terminology descriptions displayed to the user for the purpose of recording and storing clinical statements shall be active terminology concepts only.</t>
  </si>
  <si>
    <t xml:space="preserve">Using the healthcare software system GUI, identify all the data fields that support terminology concepts and/or CTDs for the purpose of recording and storing clinical statements. 
</t>
  </si>
  <si>
    <t>Confirm the  terminology release implemented by the healthcare software system.</t>
  </si>
  <si>
    <t xml:space="preserve">Identify the list of terminology concepts and/or CTDs exposed as part of the value domain for each identified data field. 
</t>
  </si>
  <si>
    <t xml:space="preserve">Using the healthcare software system GUI, identify all the data fields that display terminology concepts to the user.
</t>
  </si>
  <si>
    <t xml:space="preserve">Data fields that display terminology concepts to the user are identified.
</t>
  </si>
  <si>
    <t>Start Test Case Group:  Constraining terminology content for data entry</t>
  </si>
  <si>
    <t xml:space="preserve">Using the healthcare software system GUI, identify all the terminology-enabled data fields.
</t>
  </si>
  <si>
    <t>All terminology enabled data fields are identified.</t>
  </si>
  <si>
    <t>End Test Case Group:  Constraining terminology content for data entry</t>
  </si>
  <si>
    <t>Healthcare software system provides the position of the terminology concept within terminology hierarchy.</t>
  </si>
  <si>
    <t>Start Test Case Group:  Display of inactive terminology concepts</t>
  </si>
  <si>
    <t>End Test Case Group:  Display of inactive terminology concepts</t>
  </si>
  <si>
    <t>Start Test Case Group:  Displaying stored terminology concepts</t>
  </si>
  <si>
    <t xml:space="preserve">Using the healthcare software system, identify the data fields that are capable of storing the clinical statements using terminology concepts.
</t>
  </si>
  <si>
    <t>Clinical statements using terminology concepts</t>
  </si>
  <si>
    <t>End Test Case Group:  Displaying stored terminology concepts</t>
  </si>
  <si>
    <t xml:space="preserve">Req Nr: 022531
Where a limited set of terminology concepts and CTDs displayed to the user is a result of a grouping, filter or search operation performed on the particular data field, the healthcare software system shall allow a mechanism for the user to remove such constraints, re-establishing access to the complete set of relevant terminology concepts and CTDs. </t>
  </si>
  <si>
    <t>Start Test Case Group:  Recording and storing of user-entered free text and terminology concepts with a distinction</t>
  </si>
  <si>
    <t>Author a clinical statement consisting of a terminology concept or CTD and user-entered free text.</t>
  </si>
  <si>
    <t>Clinical statement with free text and a reference to a terminology concept or CTD.</t>
  </si>
  <si>
    <t xml:space="preserve">Verify that the terminology description or CTD is identified as terminology and the user-entered free text is identified as additional or supporting information, relevant to the terminology concept or CTD.
</t>
  </si>
  <si>
    <t>End Test Case Group:  Recording and storing of user-entered free text and terminology concepts with a distinction</t>
  </si>
  <si>
    <t>Start Test Case Group:  Start Test Case Group:  Allow user-entered free text instead of recording terminology</t>
  </si>
  <si>
    <t xml:space="preserve">If the healthcare software system allows user-entered free text to be recorded and stored instead of using terminology, then: </t>
  </si>
  <si>
    <t xml:space="preserve">Using the healthcare software system's GUI, author clinical statements by typing in free text instead of using terminology.
</t>
  </si>
  <si>
    <t>End Test Case Group:  Allow user-entered free text instead of recording terminology</t>
  </si>
  <si>
    <t>If the healthcare software system supports LDCs that are not part of a local extension of terminology, then:</t>
  </si>
  <si>
    <t xml:space="preserve">Using the healthcare software system's GUI, record clinical statements using LDCs that are not a part of a local extension of terminology.
</t>
  </si>
  <si>
    <t xml:space="preserve">Verify the LDCs are stored and can be identified using unique identifiers that are not terminology identifiers. 
</t>
  </si>
  <si>
    <t>If the healthcare software system supports LDCs that are part of a local extension of terminology, then:</t>
  </si>
  <si>
    <t xml:space="preserve">Using the healthcare software system's GUI, record clinical statements using LDCs that are part of a local extension of terminology.
</t>
  </si>
  <si>
    <t xml:space="preserve">For each relevant maps verify that the healthcare software system stores or has access to the additional terminology data that may be required such as effectiveTime, sourceId, active, typeId descriptionStatus, referencedComponentId, AcceptabilityValue, referencedComponent and/or ConceptStatus in the terminology release files. 
</t>
  </si>
  <si>
    <t>Native interface terminology (Native.Int.Term)</t>
  </si>
  <si>
    <t>Terminology mapping (Terminology.Mapping)</t>
  </si>
  <si>
    <t xml:space="preserve">Software Requirements for native interface terminology implementation.
</t>
  </si>
  <si>
    <t>Req Nr: 020615
The healthcare software system shall store or have access to the following information:
1. The date or version of the terminology release currently in use by the healthcare software system; and
2. Coding system indicator.</t>
  </si>
  <si>
    <t xml:space="preserve">Inspect the healthcare software system and demonstrate that the healthcare software system stores or has access to the coding system indicator.
To identify the coding system, the following options are available.
a. unique coding system namespace;
b. the SNOMED CT-AU OID (“2.16.840.1.113883.6.96”);
c. the AMT version 3 OID (“2.16.840.1.113883.6.96”), (same as SNOMED CT-AU);
d. the AMT version 2 OID (“1.2.36.1.2001.1004.100”);
e. the HL7 v2 table 396 code “SCT” for SNOMED CT-AU;
f. the HL7 v2 table 396 code “AMTv2” for AMT version 2; or
g. the HL7 v2 table 396 code “SCT” for AMT version 3. 
</t>
  </si>
  <si>
    <t>Coding system indicator is stored or accessible.</t>
  </si>
  <si>
    <t xml:space="preserve">Req Nr: 020616
As a minimum, the healthcare software system shall store or have access to all content or a custom subset of the content in the following terminology release files published by the NCTIS:
1. A terminology concept file containing clinical concepts that make up AMT or SNOMED CT-AU.
2. A terminology description file containing terminology descriptions that give the most clinically appropriate way of expressing a concept and provide a well-understood and standard way of referring to a terminology concept.
3. Applicable terminology reference set files.
</t>
  </si>
  <si>
    <t>Req Nr: 020623
The healthcare software system shall store the original text for each clinical statement, as seen by the user recording the information, as part of the clinical record.</t>
  </si>
  <si>
    <t xml:space="preserve">Retrieve the original text (i.e. description) from the underlying data store.
Note: The approach in storing terminology in the healthcare software system will determine if the original text is the terminology description (i.e. preferred term) or if it is an exact copy of the terminology description stored in an additional field, in the data store.
</t>
  </si>
  <si>
    <t xml:space="preserve">Verify the original text in step 2 is same as the expression seen in step 1. </t>
  </si>
  <si>
    <t xml:space="preserve">The original text is retrieved for verification. </t>
  </si>
  <si>
    <t>Original text is the same in step 1 and 2.</t>
  </si>
  <si>
    <t xml:space="preserve">Retrieve the original text (i.e., description) from the underlying data store.
</t>
  </si>
  <si>
    <t>The healthcare software system only stores the original text and does not store post-coordinated expression.</t>
  </si>
  <si>
    <t xml:space="preserve">Req Nr: 020635
The healthcare software system shall display the original text (i.e. preferred term) of the stored terminology concept originally displayed to the user at the time of storing the clinical statement. </t>
  </si>
  <si>
    <t>Healthcare software system displays the original text (i.e., preferred term).</t>
  </si>
  <si>
    <t xml:space="preserve">For each clinical statement, verify that the healthcare software system displays the exact text (i.e., the original text) seen by the author as at the time of recording and storing the clinical statement/expression.
</t>
  </si>
  <si>
    <t>Healthcare software system displays the original text(i.e. preferred term).</t>
  </si>
  <si>
    <t xml:space="preserve">Req Nr: 020662
The healthcare software system shall display the CTD, as the original text, originally displayed to the user at the time of storing the clinical statement. </t>
  </si>
  <si>
    <t xml:space="preserve">For each data field identified, verify that the healthcare software system displays the CTD as the original text as it was seen by the author at the time of authoring the clinical statement. 
</t>
  </si>
  <si>
    <t>Start Test Case Group:  Displaying terminology descriptions in addition to the original text</t>
  </si>
  <si>
    <t xml:space="preserve">Req Nr: 022519
Where the original text is different from the terminology description of a stored clinical statement, the healthcare software system may display the terminology description, along with the original text. </t>
  </si>
  <si>
    <t>List of concepts having terminology description different from the original text.</t>
  </si>
  <si>
    <t xml:space="preserve">For each identified clinical statement, the healthcare software system may display the terminology description along with the original text.
</t>
  </si>
  <si>
    <t>End Test Case Group:  Displaying terminology descriptions in addition to the original text</t>
  </si>
  <si>
    <t xml:space="preserve">Req Nr: 022521
If the healthcare software system displays a terminology description along with the original text of a stored clinical statement, it shall clearly indicate to the user the distinction between the original text and the terminology description. </t>
  </si>
  <si>
    <t>If the healthcare software system displays a terminology description along with the original text of a stored clinical statement, then:</t>
  </si>
  <si>
    <t xml:space="preserve">For each clinical statement previously identified, verify that healthcare software system distinguishes between the original text and the terminology description.
</t>
  </si>
  <si>
    <t>Req Nr: 020625 
If the healthcare software system supports the use of terminology post-coordinated expressions for recording and storing clinical statements, it shall allow the user to record and store only those post-coordinated expressions that:
a. are in close-to-user form; and
b. do not violate the SNOMED CT compositional grammar [IHTSDO2014]; and 
c. do not violate the SNOMED CT concept model [IHTSDO2014] or AMT v2  concept model [NEHTA2012f] or AMT v3 concept model [NEHTA2013l].</t>
  </si>
  <si>
    <r>
      <t xml:space="preserve">Verify that the recorded post-coordinated expressions do not violate the SNOMED CT compositional grammar. 
</t>
    </r>
    <r>
      <rPr>
        <b/>
        <i/>
        <sz val="10"/>
        <rFont val="Verdana"/>
        <family val="2"/>
      </rPr>
      <t xml:space="preserve">Note: </t>
    </r>
    <r>
      <rPr>
        <i/>
        <sz val="10"/>
        <rFont val="Verdana"/>
        <family val="2"/>
      </rPr>
      <t xml:space="preserve">This test step can only be verified by a clinical terminologist.
</t>
    </r>
  </si>
  <si>
    <t xml:space="preserve">Verify that the recorded post-coordinated expressions do not violate the SNOMED CT concept model [IHTSDO2014] or AMT v2 concept model [NEHTA2012f] or AMT v3 concept model [NEHTA2013l].
Note: This test step can only be verified by a clinical terminologist.
</t>
  </si>
  <si>
    <t>Post-coordinated expressions do not violate the SNOMED CT concept model [IHTSDO2014] or AMT v2 concept model [NEHTA2012f] or AMT v3 concept model [NEHTA2013l].</t>
  </si>
  <si>
    <t xml:space="preserve">Post-coordinated expressions do not violate the SNOMED CT compositional grammar. </t>
  </si>
  <si>
    <t xml:space="preserve">Req Nr: 020624
If the healthcare software system supports customised terminology descriptions (CTDs), and it displays those descriptions in the GUI to the user for recording and storing, it shall store the original text (i.e. CTD) as well as the terminology concept identifier, and terminology description (i.e. preferred term) along with the terminology release date/version, or a reference to the terminology release version stored elsewhere.   
</t>
  </si>
  <si>
    <t>If the healthcare software system supports the use of customised terminology descriptions and it displays those descriptions in the GUI to the user for recording and storing, then:</t>
  </si>
  <si>
    <t xml:space="preserve">For each clinical statement, verify the healthcare software system stores the following details.
1. CTD (i.e. original text), 
2. Terminology concept identifier, 
3. Terminology description (i.e. preferred term), 
4. Terminology release version or a reference to the version stored elsewhere.
</t>
  </si>
  <si>
    <t>Req Nr: 020626
Where the healthcare software system displays terminology descriptions in the GUI to the user for recording and storing a clinical statement, it shall store the terminology concept identifier and terminology description (i.e. preferred term), original text (i.e. preferred term) along with the terminology release version or a reference to the terminology release version stored elsewhere.</t>
  </si>
  <si>
    <t>For each recorded clinical statement, verify that the healthcare software system stores the following details.
1. Terminology concept identifier 
2. Terminology description (i.e. preferred term) 
3. Original text (i.e. preferred term)
4. Terminology release version or a reference to the version stored elsewhere.
Note: The approach in storing terminology in the healthcare software system will determine if the original text is the terminology description (i.e. preferred term) or if it is an exact copy of the terminology description stored in an additional field, in the data store.</t>
  </si>
  <si>
    <t xml:space="preserve">The healthcare software system stores the listed details in its data store.
1. Terminology concept identifier 
2. Terminology description (i.e. preferred term) 
3. Original text (i.e. preferred term) 
4. Terminology release version or a reference to the version stored elsewhere.
</t>
  </si>
  <si>
    <t>Req Nr: 020627
If the healthcare software system supports the use of terminology post-coordinated expressions for recording and storing clinical statements, it shall store the recorded post-coordinated expression, and the original text along with the terminology release version or a reference to the version stored elsewhere. Where a post-coordinated expression does not conform to the SNOMED CT compositional grammar [IHTSDO2014] or violate the relevant concept model, the healthcare software system shall only store the original text.</t>
  </si>
  <si>
    <t xml:space="preserve">If the post-coordinated expressions conform to the SNOMED CT compositional grammar and are in accordance to its relevant concept model, then, verify that the healthcare software system stores the following details:
a. Recorded post-coordinated expression;
b. Original text (original text is the text seen by the author, at the time of authoring the expression);
c. Terminology release version or a reference to the version stored elsewhere, in the healthcare software system.
</t>
  </si>
  <si>
    <t xml:space="preserve">If the post-coordinated expressions do not conform to the SNOMED CT compositional grammar or are not in accordance to its relevant concept model, then; 
a. Verify that the healthcare software system only stores the original text;
b. Verify that the healthcare software system shall not store recorded post-coordinated expressions. 
</t>
  </si>
  <si>
    <t>For each concept (i.e. the preferred term displayed in the GUI), verify that the concept and the associated description is active. 
Note: Concepts must not be exposed for the purpose of recording and storing clinical statements where concepts are inactive but corresponding descriptions are active or where concepts are active but corresponding descriptions are inactive.</t>
  </si>
  <si>
    <t xml:space="preserve">Start Test Case Group: Display terminology descriptions without identifiers </t>
  </si>
  <si>
    <t xml:space="preserve">End Test Case Group: Display terminology descriptions without identifiers </t>
  </si>
  <si>
    <t>Req Nr: 020659
Where the healthcare software system displays terminology concepts to the user, identifiers such as terminology description identifiers or terminology concept identifiers shall not be displayed.</t>
  </si>
  <si>
    <t>For each data field, verify that the following are not displayed to the user.
1. Terminology description identifiers
2. Terminology concept identifiers
3. Other identifiers.</t>
  </si>
  <si>
    <t>Terminology description identifiers, conceptidentifiers and other identifiers are not displayed.</t>
  </si>
  <si>
    <t>Start Test Case Group:  Display of SNOMED CT-AU and AMT version 3 terms</t>
  </si>
  <si>
    <r>
      <t xml:space="preserve">For each data field, verify that healthcare software system displays SNOMED CT-AU or AMTv3 concept descriptions that are preferred terms. 
Note: SNOMED CT-AU and AMT v3 preferred terms are determined by the acceptabilityId value of ‘900000000000548007’ (i.e. ‘Preferred’) defined in the </t>
    </r>
    <r>
      <rPr>
        <i/>
        <sz val="10"/>
        <rFont val="Verdana"/>
        <family val="2"/>
      </rPr>
      <t>Australian dialect</t>
    </r>
    <r>
      <rPr>
        <sz val="10"/>
        <rFont val="Verdana"/>
        <family val="2"/>
      </rPr>
      <t xml:space="preserve"> reference set. 
</t>
    </r>
  </si>
  <si>
    <t>End Test Case Group:  Display of SNOMED CT-AU and AMT version 3 terms</t>
  </si>
  <si>
    <t>Start Test Case Group:  Display of AMT version 2 terms</t>
  </si>
  <si>
    <t>End Test Case Group:  Display of AMT version 2 terms</t>
  </si>
  <si>
    <t>Req Nr: 020630
If the healthcare software system displays AMT version 2 terminology descriptions, other than CTDs, in the GUI for recording and storing clinical statements, it shall only display the preferred terminology descriptions.</t>
  </si>
  <si>
    <r>
      <t xml:space="preserve">Req Nr: 020629
If the healthcare software system displays SNOMED CT-AU or AMT version 3 terminology descriptions, other than CTDs, in the GUI for recording and storing clinical statements, it shall only display the preferred terminology descriptions from the </t>
    </r>
    <r>
      <rPr>
        <i/>
        <sz val="10"/>
        <rFont val="Verdana"/>
        <family val="2"/>
      </rPr>
      <t>Australian dialect</t>
    </r>
    <r>
      <rPr>
        <sz val="10"/>
        <rFont val="Verdana"/>
        <family val="2"/>
      </rPr>
      <t xml:space="preserve"> reference set.
</t>
    </r>
  </si>
  <si>
    <t xml:space="preserve">For each data field, verify that the healthcare software system displays AMTv2 concept descriptions that are preferred terms. 
Note: AMT v2 preferred terms are determined by the descriptionType value of ‘1’ in the AMT v2 description release file.   
</t>
  </si>
  <si>
    <t xml:space="preserve">Req Nr: 020618
For each terminology-enabled data field, only those terminology concepts, including CTDs belonging to one or more relevant reference sets, subsets or intentional constraints shall be made available to the user for recording. </t>
  </si>
  <si>
    <t xml:space="preserve">For each, determine the scope of the data field. 
Note: This step can be achieved by referring to any supporting documentation on the healthcare software system data model and associated value domains and terminology bindings
</t>
  </si>
  <si>
    <t>Req Nr: 020633
Terminology descriptions, CTD, LDC and post-coordinated expressions displayed to the user shall be accompanied by a visual cue where the text displayed is not fully visible to the user.</t>
  </si>
  <si>
    <t xml:space="preserve">For each synonymous concept, verify that the healthcare software system provides the position of the terminology concept within terminology hierarchy, if applicable.
</t>
  </si>
  <si>
    <t xml:space="preserve">For each synonymous concept, verify that the healthcare software system provides the position of the terminology concept, associated with the CTD, within terminology hierarchy, if applicable.
</t>
  </si>
  <si>
    <t xml:space="preserve">Healthcare software system provides the position of the terminology concept, associated with the CTD, within terminology hierarchy. </t>
  </si>
  <si>
    <t xml:space="preserve">For each synonymous concept, verify that the healthcare software system provides the terminology concept’s preferred term (in the case of a CTD), if applicable.
</t>
  </si>
  <si>
    <t xml:space="preserve">Healthcare software system provides the terminology concept’s preferred term (in the case of a CTD). </t>
  </si>
  <si>
    <t xml:space="preserve">Using the terminology release files that are imported into the healthcare software system, identify one or more terminology concepts and post-coordinated expressions that are retired and were previously used in the clinical statements.
Note: To identify terminology concepts that are in retired status, assessor needs to  refer to supporting documentation in the terminology implementation guides and relevant technical specifications.
</t>
  </si>
  <si>
    <t xml:space="preserve">For each clinical statement, verify that the healthcare software system displays the stored original text (i.e. preferred term).
</t>
  </si>
  <si>
    <t>Req Nr: 020636
The healthcare software system shall display for each stored post-coordinated expression, the exact text (i.e. original text) seen by the user at the time of storing the clinical statement.</t>
  </si>
  <si>
    <t>Clinical statement with post-coordinated expressions.</t>
  </si>
  <si>
    <t>Start Test Case Group:  Displaying stored customised terminology descriptions</t>
  </si>
  <si>
    <t>Healthcare software system displays the CTD as original text.</t>
  </si>
  <si>
    <t>End Test Case Group:  Displaying stored customised terminology descriptions</t>
  </si>
  <si>
    <t>Identify those stored clinical statements in the healthcare software system where the terminology description and original text are different.</t>
  </si>
  <si>
    <t>Terminology description is displayed along with the original text.</t>
  </si>
  <si>
    <t>Start Test Case Group:  Clear distinction between the terminology description and original text</t>
  </si>
  <si>
    <t>End Test Case Group:  Clear distinction between the terminology description and original text</t>
  </si>
  <si>
    <t>Labels for the data fields displaying original text and preferred terms are correct.</t>
  </si>
  <si>
    <t>Start Test Case Group:  Allow search and filtering of terminology data fields</t>
  </si>
  <si>
    <t>End Test Case Group: Allow search and filtering of terminology data fields</t>
  </si>
  <si>
    <t xml:space="preserve">Req Nr: 020637
The healthcare software system should allow the user to group, sort, filter and search terminology concepts and CTDs within the relevant reference sets, custom subsets and intentional constraints designated for that particular data field. </t>
  </si>
  <si>
    <t>Perform a Group By operation.</t>
  </si>
  <si>
    <t>Perform an operation to filter the concepts based on a condition.
The filter condition may be one or more of the following options - but not limited to, 
a. Equals to
b. Does not equal to
c. Begins with
d. Ends with
e. Contains
f. Does not contain</t>
  </si>
  <si>
    <t>Data fields that support sorting.</t>
  </si>
  <si>
    <t xml:space="preserve">Req Nr: 022520
The healthcare software system should allow the user to perform progressive searching on all relevant terminology-enabled data fields at the time of recording and storing a clinical statement. 
</t>
  </si>
  <si>
    <t xml:space="preserve">If the healthcare software system supports progressive searching, then: </t>
  </si>
  <si>
    <t xml:space="preserve">For each data field, perform a search operation and verify progressive searching is supported.
</t>
  </si>
  <si>
    <t xml:space="preserve">Req Nr:  022529
The healthcare software system should support a search functionality that performs a search on all acceptable synonyms, including preferred terms for each terminology concept belonging to the relevant reference sets, custom subsets or intentional constraints imposed on a particular data field.  One or more of the following search techniques should be used:
a. Partial word searching, including acronyms and abbreviations accountability;
b. Word-order tolerant searching;
c. Stemming;
d. Excluded words searching.
</t>
  </si>
  <si>
    <t>If the healthcare software system has the capability to find terminology concepts using associated synonyms and preferred terms as part of search criteria, then:</t>
  </si>
  <si>
    <t xml:space="preserve">Perform a search (using the search techniques below) to find the concepts by providing an associated synonym in the search criteria;
</t>
  </si>
  <si>
    <t>Verify the healthcare software system displays only the preferred terms of the matching concepts' synonyms searched for.
Determine if any of the following search techniques were used:
a. Partial word searching, including acronyms and abbreviations accountability;
b. Word-order tolerant searching;
c. Stemming;
d. Excluded words searching.</t>
  </si>
  <si>
    <t>Start Test Case Group:  Indicating the available set of concepts for recording and storing is incomplete</t>
  </si>
  <si>
    <t>End Test Case Group:  Indicating the available set of concepts for recording and storing is incomplete</t>
  </si>
  <si>
    <t xml:space="preserve">Req Nr: 022530
Where the complete set of terminology descriptions and CTDs designated for a particular data field is not displayed to the user at the time of recording and storing a clinical statement, the healthcare software system shall clearly indicate this to the user, so that the user can take appropriate action to  access the entire set of concepts when required. </t>
  </si>
  <si>
    <t>Terminology description and CTD display is correct.</t>
  </si>
  <si>
    <t xml:space="preserve">Start Test Case Group:  Ability to reset constraints imposed on a data field </t>
  </si>
  <si>
    <t xml:space="preserve">End Test Case Group:  Ability to reset constraints imposed on a data field </t>
  </si>
  <si>
    <t xml:space="preserve">Req Nr: 020621
If the healthcare software system allows the user to record and store user-entered free text with a reference to a recorded terminology concept or CTD (e.g. where the terminology description and free text constitute a clinical statement), it shall store the clinical statement in such a manner that the user-entered free text is readily distinguishable from the terminology concept, so that the underlying meaning remains clear to those viewing the stored clinical statement.
</t>
  </si>
  <si>
    <t>If the healthcare software system allows the user to record, store and display user-entered free text with a reference to a recorded terminology concept or CTD (e.g. where the terminology description and free text constitute a clinical statement), then:</t>
  </si>
  <si>
    <t xml:space="preserve">Navigate to the location where the clinical statement is stored, verify that the user-entered free text is readily distinguishable from the terminology concept.
</t>
  </si>
  <si>
    <t xml:space="preserve">Req Nr: 020661
If the healthcare software system allows the user to record and store user-entered free text with a reference to a recorded terminology concept or CTD (e.g. the terminology description and free text constitute a clinical statement), it shall clearly distinguish between the terminology description (i.e. preferred term), CTD (if relevant) and the user-entered free text when displaying the stored clinical statement. The terminology concept shall be identified as a terminology description or CTD and the user-entered free text shall be identified as additional or supporting information, relevant to the terminology concept.
</t>
  </si>
  <si>
    <t>Req Nr: 020620
For terminology-enabled data fields, the healthcare software system may allow user-entered free text to be recorded and stored instead of using terminology, if there is no option to capture the user’s intended meaning using terminology concepts.</t>
  </si>
  <si>
    <t>Req Nr: 020631
For terminology-enabled data fields, the healthcare software system may allow the user to use an LDC instead of recording free text, where the intended clinical statement cannot be expressed through the use of terminology concepts.</t>
  </si>
  <si>
    <t xml:space="preserve">If the healthcare software system allows the use an LDC instead of recording free text for the purpose of recording a clinical statement, then: 
</t>
  </si>
  <si>
    <t xml:space="preserve">Using the healthcare software system's GUI, author clinical statements using LDCs (locally defined concepts) instead of recording free text.
</t>
  </si>
  <si>
    <t xml:space="preserve">Verify the LDCs are assigned a coding system indicator that is unique from the other coding system indicators (SNOMED CT-AU and AMT and other registered coding system indicator).
</t>
  </si>
  <si>
    <t xml:space="preserve">Start Test Case Group: LDCs using an NCTIS/IHTSDO Namespace Identifier </t>
  </si>
  <si>
    <t xml:space="preserve">End Test Case Group:  Creating LDC using an NCTIS/IHTSDO Namespace Identifier </t>
  </si>
  <si>
    <t xml:space="preserve">Verify that the LDCs are stored and can be identified using unique identifiers containing an NCTIS/IHTSDO namespace.
</t>
  </si>
  <si>
    <t>Software requirements for terminology implementation through mapping</t>
  </si>
  <si>
    <t>To check whether healthcare software systems that adopt AMT and/or SNOMED CT-AU through mapping meet the relevant terminology software requirements.</t>
  </si>
  <si>
    <t>Start Test Case Group:  Mandatory map data</t>
  </si>
  <si>
    <t>End Test Case Group:  Mandatory map data</t>
  </si>
  <si>
    <t xml:space="preserve">Start Test Case Group:  Additional map data
</t>
  </si>
  <si>
    <t xml:space="preserve">End Test Case Group:  Additional map data
</t>
  </si>
  <si>
    <t xml:space="preserve">Start Test Case Group: Storing terminology maps
</t>
  </si>
  <si>
    <t xml:space="preserve">End Test Case Group: Storing terminology maps
</t>
  </si>
  <si>
    <t xml:space="preserve">Required information from the local or proprietary coding system concept is stored.
</t>
  </si>
  <si>
    <t xml:space="preserve">Req Nr: 020657
The healthcare software system shall store and have access to the following map data for all maps in use:
1. Map set version or a reference to the map set version; 
2. Unique identifier of the local or proprietary concept (if available); 
3. Local or proprietary concept description;
4. Terminology concept identifier; 
5. Terminology description (i.e. preferred term).
</t>
  </si>
  <si>
    <t xml:space="preserve">For each map or map set identified, verify that the healthcare software system stores and has access to the following map data:
1. Map set version or a reference to the map set version; 
2. Unique identifier of the local or proprietary concept (if available); 
3. Local or proprietary concept description;
4. Terminology concept identifier; 
5. Terminology description (i.e. preferred term).
</t>
  </si>
  <si>
    <t xml:space="preserve">For each relevant map, verify that the healthcare software system stores or has access to the terminology description (i.e. preferred term) identifier.
</t>
  </si>
  <si>
    <t xml:space="preserve">Req Nr: 020658
When recording and storing a clinical statement using terminology via a map, the healthcare software system shall:
1. Store the following information from the local or proprietary coding system concept:
a. Identifier of the local or proprietary concept (if available); 
b. Local or proprietary concept description; and
c. Original text that was displayed to, and stored at the time of data entry.
2. Store the following information from the mapped or translated terminology concept if the translation is not done at the time of authoring a CDA document or message:
a. Terminology concept identifier;
b. Terminology description (i.e. preferred term); and
c. Terminology release version or a reference to the version stored elsewhere. Alternatively, the version of the map or a reference to the map version.
</t>
  </si>
  <si>
    <t xml:space="preserve">Verify that the healthcare software system stores the following information from the local or proprietary coding system concept.
a. Identifier of the local or proprietary concept (if available); 
b. Local or proprietary concept description; and
c. Original text that was displayed to, and stored at the time of data entry.
</t>
  </si>
  <si>
    <t xml:space="preserve">Verify that the healthcare software system stores the following information from the mapped/translated terminology concept if the translation is not done at the time of authoring a CDA document or message:
a. Terminology concept identifier;
b. Terminology description (i.e. preferred term); and
c. Terminology release version or a reference to the version stored elsewhere. Alternatively, the version of the map or a reference to the map version.
</t>
  </si>
  <si>
    <t xml:space="preserve">If the translation is not done at the time of authoring a CDA document or message, the required information from the mapped/translated terminology concept is stored. 
</t>
  </si>
  <si>
    <t>Req Nr: 020640
If the healthcare software system supports LDCs that are part of a local extension of terminology, it shall assign a unique identifier, containing the NCTIS or IHTSDO issued namespace identifier, to each newly created LDC. The coding system indicator for such LDCs shall be that of SNOMED CT-AU or AMT.</t>
  </si>
  <si>
    <t xml:space="preserve">Verify that the LDCs are assigned a SNOMED CT-AU, AMT v2 or AMT v3 coding system indicator.
</t>
  </si>
  <si>
    <r>
      <t xml:space="preserve">The </t>
    </r>
    <r>
      <rPr>
        <sz val="10"/>
        <rFont val="Verdana"/>
        <family val="2"/>
      </rPr>
      <t>requirement number and description of the requirement to be met by each test case.
One requirement may have many test steps.</t>
    </r>
  </si>
  <si>
    <r>
      <t xml:space="preserve">Req Nr: 020634 </t>
    </r>
    <r>
      <rPr>
        <sz val="10"/>
        <color rgb="FFFF0000"/>
        <rFont val="Verdana"/>
        <family val="2"/>
      </rPr>
      <t xml:space="preserve">
</t>
    </r>
    <r>
      <rPr>
        <sz val="10"/>
        <rFont val="Verdana"/>
        <family val="2"/>
      </rPr>
      <t>The healthcare software system shall be able to display clinical statements, including post-coordinated expressions that consist of inactive terminology concepts, when viewing historical patient records.</t>
    </r>
  </si>
  <si>
    <t>Description</t>
  </si>
  <si>
    <t xml:space="preserve">Req Nr:  022508
The healthcare software system should store or have access to the following stored map data, if available and necessary:
1. Unique identifier of the map set; 
2. Unique identifier for each map;
3. Terminology description (i.e. preferred term) identifier;
4. Terminology data labelled as effectiveTime, sourceId, active, typeId descriptionStatus, referencedComponentId, AcceptabilityValue, referencedComponent and/or ConceptStatus in the terminology release files. 
</t>
  </si>
  <si>
    <t>End Test Case Group: Storing customised terminology descriptions</t>
  </si>
  <si>
    <t>End Test Case Group: Storing terminology concepts</t>
  </si>
  <si>
    <t>Disclaimer</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</si>
  <si>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</si>
  <si>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</si>
  <si>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</si>
  <si>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</si>
  <si>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Acknowledgement</t>
  </si>
  <si>
    <t>The National E-Health Transition Authority is jointly funded by the Australian Government and all State and Territory Governments.</t>
  </si>
  <si>
    <t xml:space="preserve">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
</t>
  </si>
  <si>
    <r>
      <rPr>
        <i/>
        <sz val="10"/>
        <color theme="1"/>
        <rFont val="Verdana"/>
        <family val="2"/>
      </rPr>
      <t>Australian Medicines Terminology v2 Model Technical Specification Guide</t>
    </r>
    <r>
      <rPr>
        <sz val="10"/>
        <color theme="1"/>
        <rFont val="Verdana"/>
        <family val="2"/>
      </rPr>
      <t>, NEHTA, 2012</t>
    </r>
  </si>
  <si>
    <r>
      <rPr>
        <i/>
        <sz val="10"/>
        <color theme="1"/>
        <rFont val="Verdana"/>
        <family val="2"/>
      </rPr>
      <t>Australian Medicines Terminology v3 Model Technical Implementation Guide v1.0</t>
    </r>
    <r>
      <rPr>
        <sz val="10"/>
        <color theme="1"/>
        <rFont val="Verdana"/>
        <family val="2"/>
      </rPr>
      <t>, NEHTA, 2013</t>
    </r>
  </si>
  <si>
    <t>The expected result after performing the test step. If the actual result differs from the expected result, the test case step may be deemed to fail.</t>
  </si>
  <si>
    <t xml:space="preserve">Specifies whether a test is mandatory, conditional, recommended or optional. The collection of mandatory test cases and conditional test cases (subject to the condition stated in the requirement) forms the minimum test set. </t>
  </si>
  <si>
    <r>
      <t xml:space="preserve">Result of the test execution (Pass, Fail, N/A or TBD). N/A is recorded if the test case applies to an optional requirement that is not implemented in the software, or if the test case is conditional and the condition is not met.
</t>
    </r>
    <r>
      <rPr>
        <b/>
        <sz val="10"/>
        <rFont val="Verdana"/>
        <family val="2"/>
      </rPr>
      <t>Pass:</t>
    </r>
    <r>
      <rPr>
        <sz val="10"/>
        <rFont val="Verdana"/>
        <family val="2"/>
      </rPr>
      <t xml:space="preserve"> The software passed all steps in the test case evaluation method.
</t>
    </r>
    <r>
      <rPr>
        <b/>
        <sz val="10"/>
        <rFont val="Verdana"/>
        <family val="2"/>
      </rPr>
      <t>Fail:</t>
    </r>
    <r>
      <rPr>
        <sz val="10"/>
        <rFont val="Verdana"/>
        <family val="2"/>
      </rPr>
      <t xml:space="preserve"> The software failed one or more steps in the test case evaluation method.
</t>
    </r>
    <r>
      <rPr>
        <b/>
        <sz val="10"/>
        <rFont val="Verdana"/>
        <family val="2"/>
      </rPr>
      <t xml:space="preserve">N/A: </t>
    </r>
    <r>
      <rPr>
        <sz val="10"/>
        <rFont val="Verdana"/>
        <family val="2"/>
      </rPr>
      <t xml:space="preserve">Not applicable - the test case is not applicable for the software being tested (e.g. the test case may be for an optional requirement that is not implemented in the software).
</t>
    </r>
    <r>
      <rPr>
        <b/>
        <sz val="10"/>
        <rFont val="Verdana"/>
        <family val="2"/>
      </rPr>
      <t>TBD:</t>
    </r>
    <r>
      <rPr>
        <sz val="10"/>
        <rFont val="Verdana"/>
        <family val="2"/>
      </rPr>
      <t xml:space="preserve"> To be determined - te test result is still to be determined.
</t>
    </r>
  </si>
  <si>
    <r>
      <rPr>
        <i/>
        <sz val="10"/>
        <rFont val="Verdana"/>
        <family val="2"/>
      </rPr>
      <t>SNOMED CT Technical Implementation Guide</t>
    </r>
    <r>
      <rPr>
        <sz val="10"/>
        <rFont val="Verdana"/>
        <family val="2"/>
      </rPr>
      <t xml:space="preserve">, July 2014 International Release (GB English), IHTSDO, 2014 http://www.ihtsdo.org/fileadmin/user_upload/doc/download/doc_TechnicalImplementationGuide_Current-en-GB_INT_20140731.pdf  
</t>
    </r>
  </si>
  <si>
    <r>
      <t>Clinical Terminology - Guidance for Use in Healthcare Software v1.0</t>
    </r>
    <r>
      <rPr>
        <sz val="10"/>
        <color theme="1"/>
        <rFont val="Verdana"/>
        <family val="2"/>
      </rPr>
      <t>, NEHTA, 2014</t>
    </r>
  </si>
  <si>
    <t>Initial release</t>
  </si>
  <si>
    <t>Approved for external use</t>
  </si>
  <si>
    <t>Req Nr: 020663
If the healthcare software system supports LDCs that are not part of a local extension of terminology, it shall assign a unique identifier to each newly created LDC that belongs to a local coding system with a unique Coding System Indicator. The coding system indicator shall not be that of SNOMED CT-AU, AMT or any other registered coding system, classification or code set.</t>
  </si>
  <si>
    <t xml:space="preserve">Req Nr: 020660
The healthcare software system shall clearly flag or indicate to the user those terminology descriptions, CTDs and LDC descriptions that are synonymous within the available list of concepts for a particular data field. The healthcare software system shall allow the user to access at least one of the following for each of those descriptions:
1. The Fully Specified Name (FSN) of the terminology concept; 
2. The position of the terminology concept within terminology hierarchy; 
3. The position of the terminology concept, associated with the CTD, within terminology hierarchy; or
4. The terminology concept’s preferred term (in the case of a CTD). </t>
  </si>
  <si>
    <t xml:space="preserve">For each synonymous concept, verify that the healthcare software system provides the Fully Specified Name (FSN) of the terminology concept, if applicable. </t>
  </si>
  <si>
    <t xml:space="preserve">Healthcare software system provides the Fully Specified Name (FSN) of the terminology concept; </t>
  </si>
  <si>
    <t>1. Using the healthcare software system data store, verify the following information is loaded from the terminology release files into the data store and this information is persistent in the data store.
a. A complete set or a subset of terminology concept identifiers from the terminology concepts file, including any additional data components such as status attributes required by the healthcare software system.
b. A complete set or a subset of terminology descriptions from the terminology description file, including any additional data components such as status attributes required by the healthcare software system.
c. A complete set or a subset of concepts from relevant reference set files that aided the development of value domains/custom subsets.
Note: This step can be achieved by referring to any supporting documentation on the healthcare software system data model and associated value domains and terminology bindings</t>
  </si>
  <si>
    <t xml:space="preserve">Req Nr: 020656
The healthcare software system shall store or have access to the following information for all map sets in use:
1. Name of the local or proprietary coding system;
2. Coding system indicator of the local or proprietary coding system;
3. The release or revision date or version of the local or proprietary coding system;
4. The name of the terminology coding system (i.e. ‘Australian Medicines Terminology (AMT)’ or ‘SNOMED CT-AU’);  
5. Coding system indicator of the terminology coding system; and
6. The release date or version of the terminology coding system. 
</t>
  </si>
  <si>
    <t xml:space="preserve">Verify that the healthcare software system stores or has access to the following information for each map set identified in step 1.
1. Name of the local or proprietary coding system;
2. Coding system indicator of the local or proprietary coding system;
3. The release or revision date or version of the local or proprietary coding system;
4. The name of the terminology coding system (i.e. ‘Australian Medicines Terminology (AMT)’ or ‘SNOMED CT-AU’);  
5. Coding system indicator of the terminology coding system; and
6. The release date or version of the terminology coding system.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</si>
</sst>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C09]dd\-mmmm\-yyyy;@"/>
    <numFmt numFmtId="165" formatCode="0.0%"/>
    <numFmt numFmtId="166" formatCode="dd\-mmm\-yyyy"/>
    <numFmt numFmtId="167" formatCode="0.0"/>
    <numFmt numFmtId="168" formatCode="00"/>
    <numFmt numFmtId="169" formatCode="mmm\-yyyy"/>
  </numFmts>
  <fonts count="61" x14ac:knownFonts="1">
    <font>
      <sz val="11"/>
      <color theme="1"/>
      <name val="Calibri"/>
      <family val="2"/>
      <scheme val="minor"/>
    </font>
    <font>
      <sz val="8"/>
      <color theme="1"/>
      <name val="Calibri"/>
      <family val="2"/>
      <scheme val="minor"/>
    </font>
    <font>
      <sz val="11"/>
      <color theme="1"/>
      <name val="Calibri"/>
      <family val="2"/>
      <scheme val="minor"/>
    </font>
    <font>
      <i/>
      <sz val="11"/>
      <color rgb="FF7F7F7F"/>
      <name val="Calibri"/>
      <family val="2"/>
      <scheme val="minor"/>
    </font>
    <font>
      <sz val="9"/>
      <name val="Verdana"/>
      <family val="2"/>
    </font>
    <font>
      <sz val="10"/>
      <name val="Arial"/>
      <family val="2"/>
    </font>
    <font>
      <sz val="72"/>
      <color indexed="10"/>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b/>
      <sz val="12"/>
      <name val="Verdana"/>
      <family val="2"/>
    </font>
    <font>
      <sz val="11"/>
      <color rgb="FFFF0000"/>
      <name val="Calibri"/>
      <family val="2"/>
      <scheme val="minor"/>
    </font>
    <font>
      <sz val="11"/>
      <name val="Calibri"/>
      <family val="2"/>
      <scheme val="minor"/>
    </font>
    <font>
      <sz val="10"/>
      <color theme="1"/>
      <name val="Verdana"/>
      <family val="2"/>
    </font>
    <font>
      <b/>
      <sz val="9"/>
      <color rgb="FF00B050"/>
      <name val="Verdana"/>
      <family val="2"/>
    </font>
    <font>
      <b/>
      <sz val="10"/>
      <color theme="1"/>
      <name val="Verdana"/>
      <family val="2"/>
    </font>
    <font>
      <b/>
      <sz val="10"/>
      <color theme="9" tint="-0.249977111117893"/>
      <name val="Verdana"/>
      <family val="2"/>
    </font>
    <font>
      <i/>
      <sz val="10"/>
      <color theme="9" tint="-0.249977111117893"/>
      <name val="Verdana"/>
      <family val="2"/>
    </font>
    <font>
      <b/>
      <sz val="12"/>
      <name val="Calibri"/>
      <family val="2"/>
      <scheme val="minor"/>
    </font>
    <font>
      <b/>
      <sz val="10"/>
      <color rgb="FFFF0000"/>
      <name val="Verdana"/>
      <family val="2"/>
    </font>
    <font>
      <b/>
      <sz val="10"/>
      <color rgb="FF00B050"/>
      <name val="Verdana"/>
      <family val="2"/>
    </font>
    <font>
      <sz val="10"/>
      <color theme="1"/>
      <name val="Calibri"/>
      <family val="2"/>
      <scheme val="minor"/>
    </font>
    <font>
      <sz val="10"/>
      <color rgb="FFFF0000"/>
      <name val="Verdana"/>
      <family val="2"/>
    </font>
    <font>
      <b/>
      <sz val="10"/>
      <color theme="7"/>
      <name val="Calibri"/>
      <family val="2"/>
      <scheme val="minor"/>
    </font>
    <font>
      <sz val="12"/>
      <color theme="1"/>
      <name val="Verdana"/>
      <family val="2"/>
    </font>
    <font>
      <i/>
      <sz val="10"/>
      <color theme="1"/>
      <name val="Verdana"/>
      <family val="2"/>
    </font>
    <font>
      <sz val="14"/>
      <name val="Verdana"/>
      <family val="2"/>
    </font>
    <font>
      <sz val="10"/>
      <name val="Calibri"/>
      <family val="2"/>
      <scheme val="minor"/>
    </font>
    <font>
      <b/>
      <i/>
      <sz val="10"/>
      <name val="Verdana"/>
      <family val="2"/>
    </font>
    <font>
      <i/>
      <sz val="10"/>
      <name val="Verdana"/>
      <family val="2"/>
    </font>
    <font>
      <strike/>
      <sz val="11"/>
      <color theme="1"/>
      <name val="Calibri"/>
      <family val="2"/>
      <scheme val="minor"/>
    </font>
    <font>
      <sz val="11"/>
      <name val="Calibri"/>
      <family val="2"/>
    </font>
    <font>
      <b/>
      <sz val="12"/>
      <color theme="1"/>
      <name val="Verdana"/>
      <family val="2"/>
    </font>
    <font>
      <b/>
      <sz val="16"/>
      <color theme="1"/>
      <name val="Calibri"/>
      <family val="2"/>
      <scheme val="minor"/>
    </font>
    <font>
      <sz val="16"/>
      <color theme="1"/>
      <name val="Calibri"/>
      <family val="2"/>
      <scheme val="minor"/>
    </font>
    <font>
      <sz val="72"/>
      <color rgb="FFA3A2A6"/>
      <name val="Verdana"/>
      <family val="2"/>
    </font>
    <font>
      <sz val="72"/>
      <color rgb="FFEC6600"/>
      <name val="Verdana"/>
      <family val="2"/>
    </font>
    <font>
      <b/>
      <sz val="18"/>
      <color theme="1"/>
      <name val="Calibri"/>
      <family val="2"/>
      <scheme val="minor"/>
    </font>
    <font>
      <b/>
      <sz val="8"/>
      <color theme="1"/>
      <name val="Verdana"/>
      <family val="2"/>
    </font>
    <font>
      <sz val="8"/>
      <color theme="1"/>
      <name val="Verdana"/>
      <family val="2"/>
    </font>
    <font>
      <sz val="9"/>
      <color theme="1"/>
      <name val="Verdana"/>
      <family val="2"/>
    </font>
    <font>
      <b/>
      <sz val="13"/>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5" tint="0.39994506668294322"/>
        <bgColor indexed="64"/>
      </patternFill>
    </fill>
    <fill>
      <patternFill patternType="solid">
        <fgColor rgb="FFFFC7CE"/>
      </patternFill>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style="medium">
        <color indexed="8"/>
      </bottom>
      <diagonal/>
    </border>
    <border>
      <left/>
      <right/>
      <top style="thick">
        <color auto="1"/>
      </top>
      <bottom style="medium">
        <color auto="1"/>
      </bottom>
      <diagonal/>
    </border>
    <border>
      <left/>
      <right/>
      <top style="thick">
        <color indexed="8"/>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auto="1"/>
      </top>
      <bottom style="thin">
        <color auto="1"/>
      </bottom>
      <diagonal/>
    </border>
    <border>
      <left/>
      <right/>
      <top style="thick">
        <color indexed="8"/>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0" tint="-0.34998626667073579"/>
      </bottom>
      <diagonal/>
    </border>
    <border>
      <left style="thin">
        <color indexed="64"/>
      </left>
      <right style="thin">
        <color indexed="64"/>
      </right>
      <top style="thin">
        <color indexed="64"/>
      </top>
      <bottom/>
      <diagonal/>
    </border>
    <border>
      <left/>
      <right/>
      <top style="thin">
        <color indexed="64"/>
      </top>
      <bottom style="medium">
        <color indexed="64"/>
      </bottom>
      <diagonal/>
    </border>
  </borders>
  <cellStyleXfs count="437">
    <xf numFmtId="0" fontId="0" fillId="0" borderId="0"/>
    <xf numFmtId="0" fontId="2" fillId="0" borderId="0"/>
    <xf numFmtId="0" fontId="5" fillId="0" borderId="0"/>
    <xf numFmtId="0" fontId="2" fillId="0" borderId="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2" applyNumberFormat="0" applyAlignment="0" applyProtection="0"/>
    <xf numFmtId="0" fontId="14" fillId="20" borderId="2" applyNumberFormat="0" applyAlignment="0" applyProtection="0"/>
    <xf numFmtId="0" fontId="15" fillId="21" borderId="3" applyNumberFormat="0" applyAlignment="0" applyProtection="0"/>
    <xf numFmtId="0" fontId="15" fillId="21" borderId="3"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3"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4"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7" borderId="2" applyNumberFormat="0" applyAlignment="0" applyProtection="0"/>
    <xf numFmtId="0" fontId="21" fillId="7" borderId="2" applyNumberFormat="0" applyAlignment="0" applyProtection="0"/>
    <xf numFmtId="0" fontId="22" fillId="0" borderId="7" applyNumberFormat="0" applyFill="0" applyAlignment="0" applyProtection="0"/>
    <xf numFmtId="0" fontId="22" fillId="0" borderId="7"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5" fillId="0" borderId="0"/>
    <xf numFmtId="0" fontId="5" fillId="23" borderId="8" applyNumberFormat="0" applyFont="0" applyAlignment="0" applyProtection="0"/>
    <xf numFmtId="0" fontId="5" fillId="23" borderId="8" applyNumberFormat="0" applyFont="0" applyAlignment="0" applyProtection="0"/>
    <xf numFmtId="0" fontId="24" fillId="20" borderId="9" applyNumberFormat="0" applyAlignment="0" applyProtection="0"/>
    <xf numFmtId="0" fontId="24" fillId="20" borderId="9"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6" fillId="0" borderId="10"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 fillId="0" borderId="0"/>
    <xf numFmtId="0" fontId="14" fillId="20" borderId="2" applyNumberFormat="0" applyAlignment="0" applyProtection="0"/>
    <xf numFmtId="0" fontId="21" fillId="7" borderId="2" applyNumberFormat="0" applyAlignment="0" applyProtection="0"/>
    <xf numFmtId="0" fontId="5" fillId="23" borderId="8" applyNumberFormat="0" applyFont="0" applyAlignment="0" applyProtection="0"/>
    <xf numFmtId="0" fontId="24" fillId="20" borderId="9" applyNumberFormat="0" applyAlignment="0" applyProtection="0"/>
    <xf numFmtId="0" fontId="26" fillId="0" borderId="10" applyNumberFormat="0" applyFill="0" applyAlignment="0" applyProtection="0"/>
    <xf numFmtId="0" fontId="14" fillId="20" borderId="2" applyNumberFormat="0" applyAlignment="0" applyProtection="0"/>
    <xf numFmtId="0" fontId="14" fillId="20" borderId="2" applyNumberFormat="0" applyAlignment="0" applyProtection="0"/>
    <xf numFmtId="0" fontId="21" fillId="7" borderId="2" applyNumberFormat="0" applyAlignment="0" applyProtection="0"/>
    <xf numFmtId="0" fontId="21" fillId="7" borderId="2" applyNumberFormat="0" applyAlignment="0" applyProtection="0"/>
    <xf numFmtId="0" fontId="5" fillId="23" borderId="8" applyNumberFormat="0" applyFont="0" applyAlignment="0" applyProtection="0"/>
    <xf numFmtId="0" fontId="5" fillId="23" borderId="8" applyNumberFormat="0" applyFont="0" applyAlignment="0" applyProtection="0"/>
    <xf numFmtId="0" fontId="24" fillId="20" borderId="9" applyNumberFormat="0" applyAlignment="0" applyProtection="0"/>
    <xf numFmtId="0" fontId="24" fillId="20" borderId="9" applyNumberFormat="0" applyAlignment="0" applyProtection="0"/>
    <xf numFmtId="0" fontId="26" fillId="0" borderId="10" applyNumberFormat="0" applyFill="0" applyAlignment="0" applyProtection="0"/>
    <xf numFmtId="0" fontId="26" fillId="0" borderId="10" applyNumberFormat="0" applyFill="0" applyAlignment="0" applyProtection="0"/>
    <xf numFmtId="0" fontId="14" fillId="20" borderId="18" applyNumberFormat="0" applyAlignment="0" applyProtection="0"/>
    <xf numFmtId="0" fontId="14" fillId="20" borderId="18" applyNumberFormat="0" applyAlignment="0" applyProtection="0"/>
    <xf numFmtId="0" fontId="21" fillId="7"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5" fillId="23" borderId="19" applyNumberFormat="0" applyFont="0" applyAlignment="0" applyProtection="0"/>
    <xf numFmtId="0" fontId="24" fillId="20" borderId="20" applyNumberFormat="0" applyAlignment="0" applyProtection="0"/>
    <xf numFmtId="0" fontId="24" fillId="20" borderId="20" applyNumberFormat="0" applyAlignment="0" applyProtection="0"/>
    <xf numFmtId="0" fontId="26" fillId="0" borderId="21" applyNumberFormat="0" applyFill="0" applyAlignment="0" applyProtection="0"/>
    <xf numFmtId="0" fontId="26" fillId="0" borderId="21" applyNumberFormat="0" applyFill="0" applyAlignment="0" applyProtection="0"/>
    <xf numFmtId="0" fontId="14" fillId="20" borderId="18" applyNumberFormat="0" applyAlignment="0" applyProtection="0"/>
    <xf numFmtId="0" fontId="14" fillId="20" borderId="18" applyNumberFormat="0" applyAlignment="0" applyProtection="0"/>
    <xf numFmtId="0" fontId="21" fillId="7"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5" fillId="23" borderId="19" applyNumberFormat="0" applyFont="0" applyAlignment="0" applyProtection="0"/>
    <xf numFmtId="0" fontId="24" fillId="20" borderId="20" applyNumberFormat="0" applyAlignment="0" applyProtection="0"/>
    <xf numFmtId="0" fontId="24" fillId="20" borderId="20" applyNumberFormat="0" applyAlignment="0" applyProtection="0"/>
    <xf numFmtId="0" fontId="26" fillId="0" borderId="21" applyNumberFormat="0" applyFill="0" applyAlignment="0" applyProtection="0"/>
    <xf numFmtId="0" fontId="26" fillId="0" borderId="21" applyNumberFormat="0" applyFill="0" applyAlignment="0" applyProtection="0"/>
    <xf numFmtId="0" fontId="14" fillId="20"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24" fillId="20" borderId="20" applyNumberFormat="0" applyAlignment="0" applyProtection="0"/>
    <xf numFmtId="0" fontId="26" fillId="0" borderId="21" applyNumberFormat="0" applyFill="0" applyAlignment="0" applyProtection="0"/>
    <xf numFmtId="0" fontId="14" fillId="20" borderId="18" applyNumberFormat="0" applyAlignment="0" applyProtection="0"/>
    <xf numFmtId="0" fontId="14" fillId="20" borderId="18" applyNumberFormat="0" applyAlignment="0" applyProtection="0"/>
    <xf numFmtId="0" fontId="21" fillId="7"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5" fillId="23" borderId="19" applyNumberFormat="0" applyFont="0" applyAlignment="0" applyProtection="0"/>
    <xf numFmtId="0" fontId="24" fillId="20" borderId="20" applyNumberFormat="0" applyAlignment="0" applyProtection="0"/>
    <xf numFmtId="0" fontId="24" fillId="20" borderId="20" applyNumberFormat="0" applyAlignment="0" applyProtection="0"/>
    <xf numFmtId="0" fontId="26" fillId="0" borderId="21" applyNumberFormat="0" applyFill="0" applyAlignment="0" applyProtection="0"/>
    <xf numFmtId="0" fontId="26" fillId="0" borderId="21" applyNumberFormat="0" applyFill="0" applyAlignment="0" applyProtection="0"/>
    <xf numFmtId="0" fontId="14" fillId="20" borderId="18" applyNumberFormat="0" applyAlignment="0" applyProtection="0"/>
    <xf numFmtId="0" fontId="14" fillId="20" borderId="18" applyNumberFormat="0" applyAlignment="0" applyProtection="0"/>
    <xf numFmtId="0" fontId="21" fillId="7" borderId="18" applyNumberFormat="0" applyAlignment="0" applyProtection="0"/>
    <xf numFmtId="0" fontId="21" fillId="7" borderId="18" applyNumberFormat="0" applyAlignment="0" applyProtection="0"/>
    <xf numFmtId="0" fontId="14" fillId="20"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24" fillId="20" borderId="20" applyNumberFormat="0" applyAlignment="0" applyProtection="0"/>
    <xf numFmtId="0" fontId="26" fillId="0" borderId="21" applyNumberFormat="0" applyFill="0" applyAlignment="0" applyProtection="0"/>
    <xf numFmtId="0" fontId="14" fillId="20" borderId="18" applyNumberFormat="0" applyAlignment="0" applyProtection="0"/>
    <xf numFmtId="0" fontId="14" fillId="20" borderId="18" applyNumberFormat="0" applyAlignment="0" applyProtection="0"/>
    <xf numFmtId="0" fontId="21" fillId="7" borderId="18" applyNumberFormat="0" applyAlignment="0" applyProtection="0"/>
    <xf numFmtId="0" fontId="21" fillId="7" borderId="18" applyNumberFormat="0" applyAlignment="0" applyProtection="0"/>
    <xf numFmtId="0" fontId="5" fillId="23" borderId="19" applyNumberFormat="0" applyFont="0" applyAlignment="0" applyProtection="0"/>
    <xf numFmtId="0" fontId="5" fillId="23" borderId="19" applyNumberFormat="0" applyFont="0" applyAlignment="0" applyProtection="0"/>
    <xf numFmtId="0" fontId="24" fillId="20" borderId="20" applyNumberFormat="0" applyAlignment="0" applyProtection="0"/>
    <xf numFmtId="0" fontId="24" fillId="20" borderId="20" applyNumberFormat="0" applyAlignment="0" applyProtection="0"/>
    <xf numFmtId="0" fontId="26" fillId="0" borderId="21" applyNumberFormat="0" applyFill="0" applyAlignment="0" applyProtection="0"/>
    <xf numFmtId="0" fontId="26" fillId="0" borderId="21" applyNumberFormat="0" applyFill="0" applyAlignment="0" applyProtection="0"/>
    <xf numFmtId="0" fontId="24" fillId="20" borderId="20" applyNumberFormat="0" applyAlignment="0" applyProtection="0"/>
    <xf numFmtId="0" fontId="24" fillId="20" borderId="20" applyNumberFormat="0" applyAlignment="0" applyProtection="0"/>
    <xf numFmtId="0" fontId="26" fillId="0" borderId="21" applyNumberFormat="0" applyFill="0" applyAlignment="0" applyProtection="0"/>
    <xf numFmtId="0" fontId="26" fillId="0" borderId="21" applyNumberFormat="0" applyFill="0" applyAlignment="0" applyProtection="0"/>
    <xf numFmtId="0" fontId="2" fillId="0" borderId="0"/>
    <xf numFmtId="0" fontId="14" fillId="20" borderId="22" applyNumberFormat="0" applyAlignment="0" applyProtection="0"/>
    <xf numFmtId="0" fontId="14" fillId="20" borderId="22" applyNumberFormat="0" applyAlignment="0" applyProtection="0"/>
    <xf numFmtId="0" fontId="21" fillId="7"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5" fillId="23" borderId="23" applyNumberFormat="0" applyFont="0" applyAlignment="0" applyProtection="0"/>
    <xf numFmtId="0" fontId="24" fillId="20" borderId="24" applyNumberFormat="0" applyAlignment="0" applyProtection="0"/>
    <xf numFmtId="0" fontId="24" fillId="20" borderId="24" applyNumberFormat="0" applyAlignment="0" applyProtection="0"/>
    <xf numFmtId="0" fontId="26" fillId="0" borderId="25" applyNumberFormat="0" applyFill="0" applyAlignment="0" applyProtection="0"/>
    <xf numFmtId="0" fontId="26" fillId="0" borderId="25" applyNumberFormat="0" applyFill="0" applyAlignment="0" applyProtection="0"/>
    <xf numFmtId="0" fontId="14" fillId="20" borderId="22" applyNumberFormat="0" applyAlignment="0" applyProtection="0"/>
    <xf numFmtId="0" fontId="14" fillId="20" borderId="22" applyNumberFormat="0" applyAlignment="0" applyProtection="0"/>
    <xf numFmtId="0" fontId="21" fillId="7"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5" fillId="23" borderId="23" applyNumberFormat="0" applyFont="0" applyAlignment="0" applyProtection="0"/>
    <xf numFmtId="0" fontId="24" fillId="20" borderId="24" applyNumberFormat="0" applyAlignment="0" applyProtection="0"/>
    <xf numFmtId="0" fontId="24" fillId="20" borderId="24" applyNumberFormat="0" applyAlignment="0" applyProtection="0"/>
    <xf numFmtId="0" fontId="26" fillId="0" borderId="25" applyNumberFormat="0" applyFill="0" applyAlignment="0" applyProtection="0"/>
    <xf numFmtId="0" fontId="26" fillId="0" borderId="25" applyNumberFormat="0" applyFill="0" applyAlignment="0" applyProtection="0"/>
    <xf numFmtId="0" fontId="14" fillId="20"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24" fillId="20" borderId="24" applyNumberFormat="0" applyAlignment="0" applyProtection="0"/>
    <xf numFmtId="0" fontId="26" fillId="0" borderId="25" applyNumberFormat="0" applyFill="0" applyAlignment="0" applyProtection="0"/>
    <xf numFmtId="0" fontId="14" fillId="20" borderId="22" applyNumberFormat="0" applyAlignment="0" applyProtection="0"/>
    <xf numFmtId="0" fontId="14" fillId="20" borderId="22" applyNumberFormat="0" applyAlignment="0" applyProtection="0"/>
    <xf numFmtId="0" fontId="21" fillId="7"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5" fillId="23" borderId="23" applyNumberFormat="0" applyFont="0" applyAlignment="0" applyProtection="0"/>
    <xf numFmtId="0" fontId="24" fillId="20" borderId="24" applyNumberFormat="0" applyAlignment="0" applyProtection="0"/>
    <xf numFmtId="0" fontId="24" fillId="20" borderId="24" applyNumberFormat="0" applyAlignment="0" applyProtection="0"/>
    <xf numFmtId="0" fontId="26" fillId="0" borderId="25" applyNumberFormat="0" applyFill="0" applyAlignment="0" applyProtection="0"/>
    <xf numFmtId="0" fontId="26" fillId="0" borderId="25" applyNumberFormat="0" applyFill="0" applyAlignment="0" applyProtection="0"/>
    <xf numFmtId="0" fontId="14" fillId="20" borderId="22" applyNumberFormat="0" applyAlignment="0" applyProtection="0"/>
    <xf numFmtId="0" fontId="14" fillId="20" borderId="22" applyNumberFormat="0" applyAlignment="0" applyProtection="0"/>
    <xf numFmtId="0" fontId="21" fillId="7" borderId="22" applyNumberFormat="0" applyAlignment="0" applyProtection="0"/>
    <xf numFmtId="0" fontId="21" fillId="7" borderId="22" applyNumberFormat="0" applyAlignment="0" applyProtection="0"/>
    <xf numFmtId="0" fontId="14" fillId="20"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24" fillId="20" borderId="24" applyNumberFormat="0" applyAlignment="0" applyProtection="0"/>
    <xf numFmtId="0" fontId="26" fillId="0" borderId="25" applyNumberFormat="0" applyFill="0" applyAlignment="0" applyProtection="0"/>
    <xf numFmtId="0" fontId="14" fillId="20" borderId="22" applyNumberFormat="0" applyAlignment="0" applyProtection="0"/>
    <xf numFmtId="0" fontId="14" fillId="20" borderId="22" applyNumberFormat="0" applyAlignment="0" applyProtection="0"/>
    <xf numFmtId="0" fontId="21" fillId="7" borderId="22" applyNumberFormat="0" applyAlignment="0" applyProtection="0"/>
    <xf numFmtId="0" fontId="21" fillId="7" borderId="22" applyNumberFormat="0" applyAlignment="0" applyProtection="0"/>
    <xf numFmtId="0" fontId="5" fillId="23" borderId="23" applyNumberFormat="0" applyFont="0" applyAlignment="0" applyProtection="0"/>
    <xf numFmtId="0" fontId="5" fillId="23" borderId="23" applyNumberFormat="0" applyFont="0" applyAlignment="0" applyProtection="0"/>
    <xf numFmtId="0" fontId="24" fillId="20" borderId="24" applyNumberFormat="0" applyAlignment="0" applyProtection="0"/>
    <xf numFmtId="0" fontId="24" fillId="20" borderId="24" applyNumberFormat="0" applyAlignment="0" applyProtection="0"/>
    <xf numFmtId="0" fontId="26" fillId="0" borderId="25" applyNumberFormat="0" applyFill="0" applyAlignment="0" applyProtection="0"/>
    <xf numFmtId="0" fontId="26" fillId="0" borderId="25" applyNumberFormat="0" applyFill="0" applyAlignment="0" applyProtection="0"/>
    <xf numFmtId="0" fontId="24" fillId="20" borderId="24" applyNumberFormat="0" applyAlignment="0" applyProtection="0"/>
    <xf numFmtId="0" fontId="24" fillId="20" borderId="24" applyNumberFormat="0" applyAlignment="0" applyProtection="0"/>
    <xf numFmtId="0" fontId="26" fillId="0" borderId="25" applyNumberFormat="0" applyFill="0" applyAlignment="0" applyProtection="0"/>
    <xf numFmtId="0" fontId="26" fillId="0" borderId="25" applyNumberFormat="0" applyFill="0" applyAlignment="0" applyProtection="0"/>
    <xf numFmtId="0" fontId="1" fillId="0" borderId="0"/>
    <xf numFmtId="0" fontId="2" fillId="0" borderId="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38" applyNumberFormat="0" applyFont="0" applyAlignment="0" applyProtection="0"/>
    <xf numFmtId="0" fontId="5" fillId="23" borderId="38" applyNumberFormat="0" applyFont="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38" applyNumberFormat="0" applyFont="0" applyAlignment="0" applyProtection="0"/>
    <xf numFmtId="0" fontId="5" fillId="23" borderId="38" applyNumberFormat="0" applyFont="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2" fillId="0" borderId="0"/>
    <xf numFmtId="0" fontId="5" fillId="0" borderId="0"/>
    <xf numFmtId="0" fontId="2" fillId="0" borderId="0"/>
    <xf numFmtId="0" fontId="5" fillId="0" borderId="0"/>
    <xf numFmtId="0" fontId="5" fillId="0" borderId="0"/>
    <xf numFmtId="0" fontId="11" fillId="10" borderId="0" applyNumberFormat="0" applyBorder="0" applyAlignment="0" applyProtection="0"/>
    <xf numFmtId="0" fontId="11" fillId="9"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4" borderId="0" applyNumberFormat="0" applyBorder="0" applyAlignment="0" applyProtection="0"/>
    <xf numFmtId="0" fontId="11" fillId="3" borderId="0" applyNumberFormat="0" applyBorder="0" applyAlignment="0" applyProtection="0"/>
    <xf numFmtId="0" fontId="11" fillId="2" borderId="0" applyNumberFormat="0" applyBorder="0" applyAlignment="0" applyProtection="0"/>
    <xf numFmtId="0" fontId="5" fillId="0" borderId="0"/>
    <xf numFmtId="0" fontId="5" fillId="0" borderId="0"/>
    <xf numFmtId="0" fontId="5" fillId="0" borderId="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4" fillId="20" borderId="45" applyNumberFormat="0" applyAlignment="0" applyProtection="0"/>
    <xf numFmtId="0" fontId="26" fillId="0" borderId="46" applyNumberFormat="0" applyFill="0" applyAlignment="0" applyProtection="0"/>
    <xf numFmtId="0" fontId="42" fillId="31" borderId="0" applyNumberFormat="0" applyBorder="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57" applyNumberFormat="0" applyAlignment="0" applyProtection="0"/>
    <xf numFmtId="0" fontId="24" fillId="20" borderId="57" applyNumberFormat="0" applyAlignment="0" applyProtection="0"/>
    <xf numFmtId="0" fontId="26" fillId="0" borderId="58" applyNumberFormat="0" applyFill="0" applyAlignment="0" applyProtection="0"/>
    <xf numFmtId="0" fontId="26" fillId="0" borderId="58" applyNumberFormat="0" applyFill="0" applyAlignment="0" applyProtection="0"/>
    <xf numFmtId="0" fontId="14" fillId="20"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24" fillId="20" borderId="57" applyNumberFormat="0" applyAlignment="0" applyProtection="0"/>
    <xf numFmtId="0" fontId="26" fillId="0" borderId="58"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57" applyNumberFormat="0" applyAlignment="0" applyProtection="0"/>
    <xf numFmtId="0" fontId="24" fillId="20" borderId="57" applyNumberFormat="0" applyAlignment="0" applyProtection="0"/>
    <xf numFmtId="0" fontId="26" fillId="0" borderId="58" applyNumberFormat="0" applyFill="0" applyAlignment="0" applyProtection="0"/>
    <xf numFmtId="0" fontId="26" fillId="0" borderId="58"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24" fillId="20" borderId="45" applyNumberFormat="0" applyAlignment="0" applyProtection="0"/>
    <xf numFmtId="0" fontId="26" fillId="0" borderId="46"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14" fillId="20"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24" fillId="20" borderId="45" applyNumberFormat="0" applyAlignment="0" applyProtection="0"/>
    <xf numFmtId="0" fontId="26" fillId="0" borderId="46" applyNumberFormat="0" applyFill="0" applyAlignment="0" applyProtection="0"/>
    <xf numFmtId="0" fontId="14" fillId="20" borderId="55" applyNumberFormat="0" applyAlignment="0" applyProtection="0"/>
    <xf numFmtId="0" fontId="14" fillId="20" borderId="55" applyNumberFormat="0" applyAlignment="0" applyProtection="0"/>
    <xf numFmtId="0" fontId="21" fillId="7" borderId="55" applyNumberFormat="0" applyAlignment="0" applyProtection="0"/>
    <xf numFmtId="0" fontId="21" fillId="7" borderId="55"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24" fillId="20" borderId="45" applyNumberFormat="0" applyAlignment="0" applyProtection="0"/>
    <xf numFmtId="0" fontId="26" fillId="0" borderId="46" applyNumberFormat="0" applyFill="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14" fillId="20"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24" fillId="20" borderId="45" applyNumberFormat="0" applyAlignment="0" applyProtection="0"/>
    <xf numFmtId="0" fontId="26" fillId="0" borderId="46" applyNumberFormat="0" applyFill="0" applyAlignment="0" applyProtection="0"/>
    <xf numFmtId="0" fontId="14" fillId="20" borderId="37" applyNumberFormat="0" applyAlignment="0" applyProtection="0"/>
    <xf numFmtId="0" fontId="14" fillId="20" borderId="37" applyNumberFormat="0" applyAlignment="0" applyProtection="0"/>
    <xf numFmtId="0" fontId="21" fillId="7" borderId="37" applyNumberFormat="0" applyAlignment="0" applyProtection="0"/>
    <xf numFmtId="0" fontId="21" fillId="7" borderId="37" applyNumberFormat="0" applyAlignment="0" applyProtection="0"/>
    <xf numFmtId="0" fontId="5" fillId="23" borderId="56" applyNumberFormat="0" applyFont="0" applyAlignment="0" applyProtection="0"/>
    <xf numFmtId="0" fontId="5" fillId="23" borderId="56" applyNumberFormat="0" applyFont="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24" fillId="20" borderId="45" applyNumberFormat="0" applyAlignment="0" applyProtection="0"/>
    <xf numFmtId="0" fontId="24" fillId="20" borderId="45" applyNumberFormat="0" applyAlignment="0" applyProtection="0"/>
    <xf numFmtId="0" fontId="26" fillId="0" borderId="46" applyNumberFormat="0" applyFill="0" applyAlignment="0" applyProtection="0"/>
    <xf numFmtId="0" fontId="26" fillId="0" borderId="46" applyNumberFormat="0" applyFill="0" applyAlignment="0" applyProtection="0"/>
    <xf numFmtId="0" fontId="14" fillId="20" borderId="59" applyNumberFormat="0" applyAlignment="0" applyProtection="0"/>
    <xf numFmtId="0" fontId="14" fillId="20" borderId="59" applyNumberFormat="0" applyAlignment="0" applyProtection="0"/>
    <xf numFmtId="0" fontId="21" fillId="7" borderId="59" applyNumberFormat="0" applyAlignment="0" applyProtection="0"/>
    <xf numFmtId="0" fontId="21" fillId="7" borderId="59" applyNumberFormat="0" applyAlignment="0" applyProtection="0"/>
    <xf numFmtId="0" fontId="5" fillId="23" borderId="60" applyNumberFormat="0" applyFont="0" applyAlignment="0" applyProtection="0"/>
    <xf numFmtId="0" fontId="5" fillId="23" borderId="60" applyNumberFormat="0" applyFont="0" applyAlignment="0" applyProtection="0"/>
    <xf numFmtId="0" fontId="14" fillId="20" borderId="59" applyNumberFormat="0" applyAlignment="0" applyProtection="0"/>
    <xf numFmtId="0" fontId="14" fillId="20" borderId="59" applyNumberFormat="0" applyAlignment="0" applyProtection="0"/>
    <xf numFmtId="0" fontId="21" fillId="7" borderId="59" applyNumberFormat="0" applyAlignment="0" applyProtection="0"/>
    <xf numFmtId="0" fontId="21" fillId="7" borderId="59" applyNumberFormat="0" applyAlignment="0" applyProtection="0"/>
    <xf numFmtId="0" fontId="5" fillId="23" borderId="60" applyNumberFormat="0" applyFont="0" applyAlignment="0" applyProtection="0"/>
    <xf numFmtId="0" fontId="5" fillId="23" borderId="60" applyNumberFormat="0" applyFont="0" applyAlignment="0" applyProtection="0"/>
    <xf numFmtId="0" fontId="24" fillId="20" borderId="63" applyNumberFormat="0" applyAlignment="0" applyProtection="0"/>
    <xf numFmtId="0" fontId="26" fillId="0" borderId="64" applyNumberFormat="0" applyFill="0" applyAlignment="0" applyProtection="0"/>
    <xf numFmtId="0" fontId="26" fillId="0" borderId="64" applyNumberFormat="0" applyFill="0" applyAlignment="0" applyProtection="0"/>
    <xf numFmtId="0" fontId="24" fillId="20" borderId="63" applyNumberFormat="0" applyAlignment="0" applyProtection="0"/>
    <xf numFmtId="0" fontId="24" fillId="20" borderId="63" applyNumberFormat="0" applyAlignment="0" applyProtection="0"/>
    <xf numFmtId="0" fontId="26" fillId="0" borderId="64" applyNumberFormat="0" applyFill="0" applyAlignment="0" applyProtection="0"/>
    <xf numFmtId="0" fontId="24" fillId="20" borderId="63" applyNumberFormat="0" applyAlignment="0" applyProtection="0"/>
    <xf numFmtId="0" fontId="26" fillId="0" borderId="64" applyNumberFormat="0" applyFill="0" applyAlignment="0" applyProtection="0"/>
  </cellStyleXfs>
  <cellXfs count="291">
    <xf numFmtId="0" fontId="0" fillId="0" borderId="0" xfId="0"/>
    <xf numFmtId="0" fontId="4" fillId="0" borderId="0" xfId="0" applyFont="1" applyFill="1" applyAlignment="1">
      <alignment vertical="top"/>
    </xf>
    <xf numFmtId="0" fontId="30" fillId="0" borderId="0" xfId="0" applyFont="1" applyAlignment="1">
      <alignment vertical="top" wrapText="1"/>
    </xf>
    <xf numFmtId="0" fontId="10" fillId="0" borderId="1" xfId="0" applyFont="1" applyBorder="1" applyAlignment="1">
      <alignment horizontal="left" vertical="top" wrapText="1"/>
    </xf>
    <xf numFmtId="164" fontId="10" fillId="0" borderId="1" xfId="0" applyNumberFormat="1" applyFont="1" applyBorder="1" applyAlignment="1">
      <alignment horizontal="center" vertical="top" wrapText="1"/>
    </xf>
    <xf numFmtId="0" fontId="10" fillId="0" borderId="1" xfId="0" applyNumberFormat="1" applyFont="1" applyBorder="1" applyAlignment="1">
      <alignment horizontal="left" vertical="top" wrapText="1"/>
    </xf>
    <xf numFmtId="0" fontId="10" fillId="0" borderId="1" xfId="0" applyFont="1" applyBorder="1" applyAlignment="1">
      <alignment horizontal="right" vertical="top" wrapText="1"/>
    </xf>
    <xf numFmtId="168" fontId="10" fillId="0" borderId="1" xfId="0" applyNumberFormat="1" applyFont="1" applyBorder="1" applyAlignment="1">
      <alignment horizontal="center" vertical="top"/>
    </xf>
    <xf numFmtId="0" fontId="30" fillId="0" borderId="0" xfId="0" applyFont="1" applyFill="1" applyAlignment="1">
      <alignment vertical="top" wrapText="1"/>
    </xf>
    <xf numFmtId="0" fontId="4" fillId="0" borderId="0" xfId="0" applyFont="1" applyAlignment="1">
      <alignment horizontal="center" vertical="top" wrapText="1"/>
    </xf>
    <xf numFmtId="0" fontId="30" fillId="0" borderId="0" xfId="0" applyFont="1" applyAlignment="1">
      <alignment horizontal="center" vertical="top" wrapText="1"/>
    </xf>
    <xf numFmtId="0" fontId="30" fillId="0" borderId="0" xfId="0" applyFont="1" applyAlignment="1">
      <alignment vertical="top" wrapText="1"/>
    </xf>
    <xf numFmtId="0" fontId="28" fillId="0" borderId="1" xfId="0" applyFont="1" applyFill="1" applyBorder="1" applyAlignment="1">
      <alignment horizontal="right" vertical="top" wrapText="1"/>
    </xf>
    <xf numFmtId="0" fontId="37" fillId="26" borderId="1" xfId="0" applyFont="1" applyFill="1" applyBorder="1" applyAlignment="1">
      <alignment horizontal="left" vertical="top" wrapText="1"/>
    </xf>
    <xf numFmtId="0" fontId="37" fillId="26" borderId="1" xfId="0" applyFont="1" applyFill="1" applyBorder="1" applyAlignment="1">
      <alignment horizontal="center" vertical="top" wrapText="1"/>
    </xf>
    <xf numFmtId="0" fontId="4" fillId="0" borderId="0" xfId="0" applyFont="1" applyAlignment="1">
      <alignment vertical="top" wrapText="1"/>
    </xf>
    <xf numFmtId="0" fontId="33" fillId="0" borderId="0" xfId="0" applyFont="1" applyAlignment="1">
      <alignment horizontal="center" vertical="top" wrapText="1"/>
    </xf>
    <xf numFmtId="0" fontId="30" fillId="0" borderId="0" xfId="0" applyFont="1" applyAlignment="1">
      <alignment vertical="top" wrapText="1"/>
    </xf>
    <xf numFmtId="0" fontId="4" fillId="29" borderId="1" xfId="0" applyFont="1" applyFill="1" applyBorder="1" applyAlignment="1">
      <alignment horizontal="center" vertical="top" wrapText="1"/>
    </xf>
    <xf numFmtId="0" fontId="28" fillId="0" borderId="12" xfId="0" applyFont="1" applyFill="1" applyBorder="1" applyAlignment="1">
      <alignment horizontal="left" vertical="top" wrapText="1"/>
    </xf>
    <xf numFmtId="0" fontId="0" fillId="0" borderId="0" xfId="0"/>
    <xf numFmtId="0" fontId="10" fillId="0" borderId="1"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Fill="1" applyBorder="1" applyAlignment="1">
      <alignment horizontal="center" vertical="top" wrapText="1"/>
    </xf>
    <xf numFmtId="0" fontId="10" fillId="0" borderId="14" xfId="0" applyFont="1" applyBorder="1" applyAlignment="1">
      <alignment horizontal="center" vertical="top" wrapText="1"/>
    </xf>
    <xf numFmtId="0" fontId="32" fillId="0" borderId="14" xfId="0" applyFont="1" applyBorder="1" applyAlignment="1">
      <alignment vertical="top" wrapText="1"/>
    </xf>
    <xf numFmtId="0" fontId="28" fillId="0" borderId="0" xfId="0" applyFont="1" applyAlignment="1">
      <alignment horizontal="center" vertical="top" wrapText="1"/>
    </xf>
    <xf numFmtId="0" fontId="38" fillId="0" borderId="0" xfId="0" applyFont="1" applyAlignment="1">
      <alignment horizontal="center" vertical="top" wrapText="1"/>
    </xf>
    <xf numFmtId="0" fontId="39" fillId="0" borderId="0" xfId="0" applyFont="1" applyAlignment="1">
      <alignment horizontal="center" vertical="top" wrapText="1"/>
    </xf>
    <xf numFmtId="0" fontId="10" fillId="0" borderId="39" xfId="0" applyFont="1" applyFill="1" applyBorder="1" applyAlignment="1">
      <alignment horizontal="left" vertical="top" wrapText="1"/>
    </xf>
    <xf numFmtId="0" fontId="10" fillId="0" borderId="39" xfId="0" applyFont="1" applyFill="1" applyBorder="1" applyAlignment="1">
      <alignment horizontal="center" vertical="top" wrapText="1"/>
    </xf>
    <xf numFmtId="0" fontId="10" fillId="0" borderId="39" xfId="0" applyFont="1" applyBorder="1" applyAlignment="1">
      <alignment horizontal="center" vertical="top" wrapText="1"/>
    </xf>
    <xf numFmtId="0" fontId="10" fillId="0" borderId="39" xfId="0" applyFont="1" applyBorder="1" applyAlignment="1">
      <alignment horizontal="left" vertical="top" wrapText="1"/>
    </xf>
    <xf numFmtId="0" fontId="32" fillId="0" borderId="17" xfId="0" applyFont="1" applyBorder="1" applyAlignment="1">
      <alignment horizontal="left" vertical="top" wrapText="1"/>
    </xf>
    <xf numFmtId="0" fontId="10" fillId="0" borderId="12" xfId="0" applyFont="1" applyFill="1" applyBorder="1" applyAlignment="1">
      <alignment horizontal="left" vertical="top" wrapText="1"/>
    </xf>
    <xf numFmtId="0" fontId="32" fillId="0" borderId="14" xfId="0" applyFont="1" applyBorder="1" applyAlignment="1">
      <alignment vertical="top"/>
    </xf>
    <xf numFmtId="0" fontId="10" fillId="28" borderId="39" xfId="0" applyFont="1" applyFill="1" applyBorder="1" applyAlignment="1">
      <alignment vertical="top"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32" fillId="0" borderId="17" xfId="0" applyFont="1" applyBorder="1" applyAlignment="1">
      <alignment horizontal="left" vertical="top" wrapText="1"/>
    </xf>
    <xf numFmtId="0" fontId="10" fillId="0" borderId="12" xfId="0" applyFont="1" applyFill="1" applyBorder="1" applyAlignment="1">
      <alignment horizontal="left" vertical="top" wrapText="1"/>
    </xf>
    <xf numFmtId="0" fontId="32" fillId="0" borderId="14" xfId="0" applyFont="1" applyBorder="1" applyAlignment="1">
      <alignment vertical="top"/>
    </xf>
    <xf numFmtId="0" fontId="10" fillId="0" borderId="1" xfId="0" quotePrefix="1" applyFont="1" applyBorder="1" applyAlignment="1">
      <alignment horizontal="left" vertical="top" wrapText="1"/>
    </xf>
    <xf numFmtId="0" fontId="10" fillId="0" borderId="39" xfId="0" applyFont="1" applyBorder="1" applyAlignment="1">
      <alignment vertical="top" wrapText="1"/>
    </xf>
    <xf numFmtId="0" fontId="0" fillId="0" borderId="0" xfId="0"/>
    <xf numFmtId="0" fontId="4" fillId="0" borderId="0" xfId="0" applyFont="1" applyAlignment="1">
      <alignment vertical="top"/>
    </xf>
    <xf numFmtId="0" fontId="4" fillId="0" borderId="0" xfId="0" applyFont="1" applyAlignment="1">
      <alignment vertical="top" wrapText="1"/>
    </xf>
    <xf numFmtId="0" fontId="4" fillId="0" borderId="0" xfId="0" applyFont="1" applyFill="1" applyAlignment="1">
      <alignment vertical="top"/>
    </xf>
    <xf numFmtId="0" fontId="0" fillId="0" borderId="0" xfId="0"/>
    <xf numFmtId="0" fontId="10" fillId="28" borderId="1" xfId="0" applyFont="1" applyFill="1" applyBorder="1" applyAlignment="1">
      <alignment horizontal="left" vertical="top" wrapText="1"/>
    </xf>
    <xf numFmtId="0" fontId="10" fillId="0" borderId="29" xfId="0" applyFont="1" applyFill="1" applyBorder="1" applyAlignment="1">
      <alignment horizontal="left" vertical="top" wrapText="1"/>
    </xf>
    <xf numFmtId="0" fontId="40" fillId="0" borderId="0" xfId="0" applyFont="1"/>
    <xf numFmtId="0" fontId="28" fillId="24" borderId="1" xfId="0" applyNumberFormat="1" applyFont="1" applyFill="1" applyBorder="1" applyAlignment="1">
      <alignment vertical="center" wrapText="1"/>
    </xf>
    <xf numFmtId="0" fontId="28" fillId="24" borderId="1" xfId="0" applyFont="1" applyFill="1" applyBorder="1" applyAlignment="1">
      <alignment vertical="center" wrapText="1"/>
    </xf>
    <xf numFmtId="0" fontId="40" fillId="0" borderId="0" xfId="0" applyFont="1" applyFill="1"/>
    <xf numFmtId="0" fontId="46" fillId="0" borderId="11" xfId="0" applyFont="1" applyFill="1" applyBorder="1" applyAlignment="1">
      <alignment horizontal="left" vertical="top" wrapText="1"/>
    </xf>
    <xf numFmtId="0" fontId="46" fillId="0" borderId="1" xfId="0" applyFont="1" applyFill="1" applyBorder="1" applyAlignment="1">
      <alignment horizontal="left" vertical="top" wrapText="1"/>
    </xf>
    <xf numFmtId="0" fontId="46" fillId="0" borderId="1" xfId="0" applyFont="1" applyBorder="1" applyAlignment="1">
      <alignment horizontal="left" vertical="top" wrapText="1"/>
    </xf>
    <xf numFmtId="0" fontId="46" fillId="28" borderId="1" xfId="0" applyFont="1" applyFill="1" applyBorder="1" applyAlignment="1">
      <alignment horizontal="left" vertical="top" wrapText="1"/>
    </xf>
    <xf numFmtId="0" fontId="40" fillId="0" borderId="0" xfId="0" applyFont="1" applyAlignment="1">
      <alignment horizontal="center" vertical="top"/>
    </xf>
    <xf numFmtId="0" fontId="40" fillId="0" borderId="0" xfId="0" applyFont="1" applyAlignment="1">
      <alignment horizontal="left" vertical="top"/>
    </xf>
    <xf numFmtId="0" fontId="10" fillId="0" borderId="49" xfId="0" applyFont="1" applyBorder="1" applyAlignment="1">
      <alignment horizontal="center" vertical="top" wrapText="1"/>
    </xf>
    <xf numFmtId="0" fontId="32" fillId="0" borderId="39" xfId="0" applyFont="1" applyBorder="1" applyAlignment="1">
      <alignment horizontal="center" vertical="top" textRotation="90" wrapText="1"/>
    </xf>
    <xf numFmtId="0" fontId="32" fillId="0" borderId="39" xfId="0" applyFont="1" applyBorder="1" applyAlignment="1">
      <alignment horizontal="left" vertical="top" wrapText="1"/>
    </xf>
    <xf numFmtId="0" fontId="10" fillId="0" borderId="29" xfId="0" applyFont="1" applyFill="1" applyBorder="1" applyAlignment="1">
      <alignment horizontal="center" vertical="top" wrapText="1"/>
    </xf>
    <xf numFmtId="0" fontId="10" fillId="28" borderId="29" xfId="0" applyFont="1" applyFill="1" applyBorder="1" applyAlignment="1">
      <alignment vertical="top" wrapText="1"/>
    </xf>
    <xf numFmtId="0" fontId="49" fillId="0" borderId="0" xfId="0" applyFont="1"/>
    <xf numFmtId="0" fontId="10" fillId="26" borderId="39" xfId="0" applyFont="1" applyFill="1" applyBorder="1" applyAlignment="1">
      <alignment horizontal="left" vertical="top" wrapText="1"/>
    </xf>
    <xf numFmtId="0" fontId="28" fillId="0" borderId="39" xfId="0" applyFont="1" applyFill="1" applyBorder="1" applyAlignment="1">
      <alignment horizontal="left" vertical="top" wrapText="1"/>
    </xf>
    <xf numFmtId="0" fontId="10" fillId="0" borderId="39" xfId="0" applyFont="1" applyBorder="1" applyAlignment="1">
      <alignment horizontal="left" vertical="top" wrapText="1"/>
    </xf>
    <xf numFmtId="49" fontId="10" fillId="0" borderId="11" xfId="0" applyNumberFormat="1" applyFont="1" applyBorder="1" applyAlignment="1">
      <alignment horizontal="center" vertical="top" textRotation="90" wrapText="1"/>
    </xf>
    <xf numFmtId="0" fontId="10" fillId="0" borderId="11" xfId="0" applyFont="1" applyFill="1" applyBorder="1" applyAlignment="1">
      <alignment horizontal="center" vertical="top" textRotation="90" wrapText="1"/>
    </xf>
    <xf numFmtId="0" fontId="10" fillId="0" borderId="11" xfId="0" applyFont="1" applyFill="1" applyBorder="1" applyAlignment="1">
      <alignment horizontal="left" vertical="top" wrapText="1"/>
    </xf>
    <xf numFmtId="0" fontId="10" fillId="28" borderId="39" xfId="0" applyFont="1" applyFill="1" applyBorder="1" applyAlignment="1">
      <alignment horizontal="left" vertical="top" wrapText="1"/>
    </xf>
    <xf numFmtId="0" fontId="10" fillId="0" borderId="39" xfId="0" quotePrefix="1" applyFont="1" applyBorder="1" applyAlignment="1">
      <alignment horizontal="left" vertical="top" wrapText="1"/>
    </xf>
    <xf numFmtId="49" fontId="10" fillId="0" borderId="50" xfId="0" applyNumberFormat="1" applyFont="1" applyBorder="1" applyAlignment="1">
      <alignment horizontal="center" vertical="top" textRotation="90" wrapText="1"/>
    </xf>
    <xf numFmtId="0" fontId="10" fillId="0" borderId="50" xfId="0" applyFont="1" applyFill="1" applyBorder="1" applyAlignment="1">
      <alignment horizontal="center" vertical="top" textRotation="90" wrapText="1"/>
    </xf>
    <xf numFmtId="0" fontId="10" fillId="0" borderId="50" xfId="0" applyFont="1" applyFill="1" applyBorder="1" applyAlignment="1">
      <alignment horizontal="left" vertical="top" wrapText="1"/>
    </xf>
    <xf numFmtId="0" fontId="10" fillId="0" borderId="39" xfId="0" applyFont="1" applyBorder="1" applyAlignment="1">
      <alignment horizontal="left" vertical="top" wrapText="1"/>
    </xf>
    <xf numFmtId="0" fontId="10" fillId="0" borderId="40" xfId="0" applyFont="1" applyBorder="1" applyAlignment="1">
      <alignment horizontal="left" vertical="top" wrapText="1"/>
    </xf>
    <xf numFmtId="0" fontId="10" fillId="0" borderId="52" xfId="0" applyFont="1" applyBorder="1" applyAlignment="1">
      <alignment horizontal="left" vertical="top" wrapText="1"/>
    </xf>
    <xf numFmtId="0" fontId="10" fillId="0" borderId="11" xfId="0" applyFont="1" applyBorder="1" applyAlignment="1">
      <alignment horizontal="left" vertical="top" wrapText="1"/>
    </xf>
    <xf numFmtId="0" fontId="10" fillId="0" borderId="54" xfId="0" applyFont="1" applyBorder="1" applyAlignment="1">
      <alignment vertical="top" wrapText="1"/>
    </xf>
    <xf numFmtId="0" fontId="10" fillId="0" borderId="54" xfId="0" applyFont="1" applyBorder="1" applyAlignment="1">
      <alignment horizontal="center" vertical="top" wrapText="1"/>
    </xf>
    <xf numFmtId="0" fontId="10" fillId="28" borderId="54" xfId="0" applyFont="1" applyFill="1" applyBorder="1" applyAlignment="1">
      <alignment horizontal="left" vertical="top" wrapText="1"/>
    </xf>
    <xf numFmtId="0" fontId="10" fillId="0" borderId="54" xfId="0" applyFont="1" applyFill="1" applyBorder="1" applyAlignment="1">
      <alignment horizontal="center" vertical="top" wrapText="1"/>
    </xf>
    <xf numFmtId="0" fontId="0" fillId="26" borderId="61" xfId="0" applyFont="1" applyFill="1" applyBorder="1" applyAlignment="1">
      <alignment horizontal="left" vertical="top" wrapText="1"/>
    </xf>
    <xf numFmtId="0" fontId="31" fillId="0" borderId="0" xfId="0" applyFont="1" applyAlignment="1">
      <alignment vertical="top" wrapText="1"/>
    </xf>
    <xf numFmtId="0" fontId="50" fillId="0" borderId="11" xfId="87" applyFont="1" applyBorder="1" applyAlignment="1">
      <alignment horizontal="left" vertical="top" wrapText="1"/>
    </xf>
    <xf numFmtId="0" fontId="4" fillId="0" borderId="0" xfId="0" applyFont="1" applyAlignment="1">
      <alignment horizontal="right" vertical="top" wrapText="1"/>
    </xf>
    <xf numFmtId="0" fontId="10" fillId="0" borderId="1" xfId="0" applyFont="1" applyBorder="1" applyAlignment="1">
      <alignment vertical="top" wrapText="1"/>
    </xf>
    <xf numFmtId="0" fontId="4" fillId="29" borderId="62" xfId="0" applyFont="1" applyFill="1" applyBorder="1" applyAlignment="1">
      <alignment horizontal="center" vertical="top" wrapText="1"/>
    </xf>
    <xf numFmtId="0" fontId="32" fillId="0" borderId="62" xfId="0" applyFont="1" applyBorder="1" applyAlignment="1">
      <alignment horizontal="left" vertical="top" wrapText="1"/>
    </xf>
    <xf numFmtId="0" fontId="10" fillId="0" borderId="62" xfId="0" applyFont="1" applyFill="1" applyBorder="1" applyAlignment="1">
      <alignment horizontal="center" vertical="top" wrapText="1"/>
    </xf>
    <xf numFmtId="0" fontId="34" fillId="0" borderId="61" xfId="0" applyFont="1" applyBorder="1" applyAlignment="1">
      <alignment horizontal="left" vertical="top" wrapText="1"/>
    </xf>
    <xf numFmtId="0" fontId="10" fillId="0" borderId="62" xfId="0" applyFont="1" applyBorder="1" applyAlignment="1">
      <alignment horizontal="center" vertical="top" wrapText="1"/>
    </xf>
    <xf numFmtId="0" fontId="32" fillId="26" borderId="61" xfId="0" applyFont="1" applyFill="1" applyBorder="1" applyAlignment="1">
      <alignment horizontal="left" vertical="top" wrapText="1"/>
    </xf>
    <xf numFmtId="0" fontId="10" fillId="0" borderId="51" xfId="0" applyFont="1" applyBorder="1" applyAlignment="1">
      <alignment horizontal="left" vertical="top" wrapText="1"/>
    </xf>
    <xf numFmtId="0" fontId="10" fillId="0" borderId="1" xfId="0" applyFont="1" applyFill="1" applyBorder="1" applyAlignment="1">
      <alignment vertical="top"/>
    </xf>
    <xf numFmtId="0" fontId="31" fillId="0" borderId="0" xfId="0" applyFont="1"/>
    <xf numFmtId="0" fontId="10" fillId="28" borderId="11" xfId="0" applyFont="1" applyFill="1" applyBorder="1" applyAlignment="1">
      <alignment horizontal="left" vertical="top" wrapText="1"/>
    </xf>
    <xf numFmtId="0" fontId="0" fillId="0" borderId="0" xfId="0"/>
    <xf numFmtId="0" fontId="10" fillId="0" borderId="39" xfId="0" applyFont="1" applyBorder="1" applyAlignment="1">
      <alignment horizontal="left" vertical="top" wrapText="1"/>
    </xf>
    <xf numFmtId="0" fontId="4" fillId="0" borderId="0" xfId="0" applyFont="1" applyAlignment="1">
      <alignment vertical="top" wrapText="1"/>
    </xf>
    <xf numFmtId="0" fontId="28" fillId="0" borderId="0" xfId="0" applyFont="1" applyAlignment="1">
      <alignment horizontal="center" vertical="top" wrapText="1"/>
    </xf>
    <xf numFmtId="0" fontId="38" fillId="0" borderId="0" xfId="0" applyFont="1" applyAlignment="1">
      <alignment horizontal="center" vertical="top" wrapText="1"/>
    </xf>
    <xf numFmtId="0" fontId="39" fillId="0" borderId="0" xfId="0" applyFont="1" applyAlignment="1">
      <alignment horizontal="center" vertical="top" wrapText="1"/>
    </xf>
    <xf numFmtId="0" fontId="10" fillId="0" borderId="61" xfId="0" applyFont="1" applyBorder="1" applyAlignment="1">
      <alignment horizontal="center" vertical="top" wrapText="1"/>
    </xf>
    <xf numFmtId="0" fontId="10" fillId="0" borderId="61" xfId="0" applyFont="1" applyBorder="1" applyAlignment="1">
      <alignment horizontal="left" vertical="top" wrapText="1"/>
    </xf>
    <xf numFmtId="0" fontId="10" fillId="28" borderId="61" xfId="0" applyFont="1" applyFill="1" applyBorder="1" applyAlignment="1">
      <alignment vertical="top" wrapText="1"/>
    </xf>
    <xf numFmtId="0" fontId="32" fillId="0" borderId="61" xfId="0" applyFont="1" applyBorder="1" applyAlignment="1">
      <alignment horizontal="left" vertical="top" wrapText="1"/>
    </xf>
    <xf numFmtId="0" fontId="10" fillId="26" borderId="61" xfId="0" applyFont="1" applyFill="1" applyBorder="1" applyAlignment="1">
      <alignment horizontal="left" vertical="top" wrapText="1"/>
    </xf>
    <xf numFmtId="0" fontId="10" fillId="0" borderId="62" xfId="0" applyFont="1" applyBorder="1" applyAlignment="1">
      <alignment horizontal="left" vertical="top" wrapText="1"/>
    </xf>
    <xf numFmtId="0" fontId="10" fillId="0" borderId="54" xfId="0" applyFont="1" applyBorder="1" applyAlignment="1">
      <alignment horizontal="left" vertical="top" wrapText="1"/>
    </xf>
    <xf numFmtId="0" fontId="10" fillId="0" borderId="61" xfId="0" applyFont="1" applyFill="1" applyBorder="1" applyAlignment="1">
      <alignment horizontal="center" vertical="top" wrapText="1"/>
    </xf>
    <xf numFmtId="0" fontId="10" fillId="0" borderId="66" xfId="0" applyFont="1" applyBorder="1" applyAlignment="1">
      <alignment horizontal="left" vertical="top" wrapText="1"/>
    </xf>
    <xf numFmtId="0" fontId="29" fillId="28" borderId="0" xfId="2" applyFont="1" applyFill="1"/>
    <xf numFmtId="0" fontId="45" fillId="28" borderId="0" xfId="2" applyFont="1" applyFill="1"/>
    <xf numFmtId="0" fontId="9" fillId="28" borderId="0" xfId="2" applyFont="1" applyFill="1"/>
    <xf numFmtId="0" fontId="43" fillId="28" borderId="0" xfId="0" applyFont="1" applyFill="1"/>
    <xf numFmtId="0" fontId="10" fillId="28" borderId="0" xfId="2" applyFont="1" applyFill="1"/>
    <xf numFmtId="0" fontId="10" fillId="28" borderId="0" xfId="2" applyFont="1" applyFill="1" applyAlignment="1">
      <alignment vertical="top" wrapText="1"/>
    </xf>
    <xf numFmtId="0" fontId="32" fillId="28" borderId="0" xfId="0" applyFont="1" applyFill="1"/>
    <xf numFmtId="0" fontId="10" fillId="28" borderId="0" xfId="2" applyFont="1" applyFill="1" applyAlignment="1">
      <alignment vertical="top"/>
    </xf>
    <xf numFmtId="0" fontId="28" fillId="28" borderId="0" xfId="2" applyFont="1" applyFill="1" applyAlignment="1">
      <alignment vertical="top"/>
    </xf>
    <xf numFmtId="0" fontId="10" fillId="28" borderId="1" xfId="2" applyFont="1" applyFill="1" applyBorder="1" applyAlignment="1">
      <alignment horizontal="left" vertical="center" wrapText="1"/>
    </xf>
    <xf numFmtId="0" fontId="28" fillId="26" borderId="1" xfId="2" applyFont="1" applyFill="1" applyBorder="1" applyAlignment="1">
      <alignment horizontal="left" vertical="center"/>
    </xf>
    <xf numFmtId="0" fontId="28" fillId="26" borderId="1" xfId="2" applyFont="1" applyFill="1" applyBorder="1" applyAlignment="1">
      <alignment horizontal="left" vertical="center" wrapText="1"/>
    </xf>
    <xf numFmtId="0" fontId="0" fillId="28" borderId="0" xfId="0" applyFill="1"/>
    <xf numFmtId="0" fontId="30" fillId="28" borderId="0" xfId="0" applyFont="1" applyFill="1" applyAlignment="1">
      <alignment wrapText="1"/>
    </xf>
    <xf numFmtId="0" fontId="6" fillId="28" borderId="0" xfId="2" applyFont="1" applyFill="1" applyAlignment="1">
      <alignment horizontal="center"/>
    </xf>
    <xf numFmtId="0" fontId="0" fillId="28" borderId="0" xfId="0" applyFill="1" applyAlignment="1"/>
    <xf numFmtId="0" fontId="5" fillId="28" borderId="0" xfId="2" applyFill="1" applyBorder="1" applyAlignment="1">
      <alignment horizontal="left" indent="1"/>
    </xf>
    <xf numFmtId="15" fontId="9" fillId="28" borderId="0" xfId="2" applyNumberFormat="1" applyFont="1" applyFill="1" applyAlignment="1">
      <alignment horizontal="center"/>
    </xf>
    <xf numFmtId="0" fontId="5" fillId="28" borderId="0" xfId="2" applyFill="1"/>
    <xf numFmtId="0" fontId="5" fillId="28" borderId="0" xfId="2" applyFill="1" applyBorder="1"/>
    <xf numFmtId="167" fontId="5" fillId="28" borderId="0" xfId="2" applyNumberFormat="1" applyFill="1" applyBorder="1"/>
    <xf numFmtId="0" fontId="10" fillId="28" borderId="0" xfId="2" applyFont="1" applyFill="1" applyBorder="1"/>
    <xf numFmtId="167" fontId="10" fillId="28" borderId="0" xfId="2" applyNumberFormat="1" applyFont="1" applyFill="1" applyBorder="1"/>
    <xf numFmtId="49" fontId="28" fillId="28" borderId="28" xfId="2" applyNumberFormat="1" applyFont="1" applyFill="1" applyBorder="1" applyAlignment="1">
      <alignment horizontal="center" vertical="top" wrapText="1"/>
    </xf>
    <xf numFmtId="167" fontId="28" fillId="28" borderId="28" xfId="2" applyNumberFormat="1" applyFont="1" applyFill="1" applyBorder="1" applyAlignment="1">
      <alignment horizontal="center" vertical="top" wrapText="1"/>
    </xf>
    <xf numFmtId="0" fontId="32" fillId="28" borderId="0" xfId="0" applyFont="1" applyFill="1" applyAlignment="1">
      <alignment vertical="top"/>
    </xf>
    <xf numFmtId="49" fontId="10" fillId="28" borderId="42" xfId="2" applyNumberFormat="1" applyFont="1" applyFill="1" applyBorder="1" applyAlignment="1">
      <alignment horizontal="center" vertical="top" wrapText="1"/>
    </xf>
    <xf numFmtId="0" fontId="32" fillId="28" borderId="0" xfId="0" applyFont="1" applyFill="1" applyBorder="1" applyAlignment="1">
      <alignment horizontal="left" vertical="top" wrapText="1"/>
    </xf>
    <xf numFmtId="49" fontId="10" fillId="28" borderId="0" xfId="2" applyNumberFormat="1" applyFont="1" applyFill="1" applyBorder="1" applyAlignment="1">
      <alignment horizontal="center" vertical="top" wrapText="1"/>
    </xf>
    <xf numFmtId="49" fontId="32" fillId="28" borderId="0" xfId="0" applyNumberFormat="1" applyFont="1" applyFill="1" applyBorder="1" applyAlignment="1">
      <alignment horizontal="center" vertical="top"/>
    </xf>
    <xf numFmtId="0" fontId="41" fillId="28" borderId="0" xfId="0" applyFont="1" applyFill="1" applyAlignment="1">
      <alignment vertical="top" wrapText="1"/>
    </xf>
    <xf numFmtId="0" fontId="28" fillId="28" borderId="36" xfId="2" applyFont="1" applyFill="1" applyBorder="1" applyAlignment="1">
      <alignment horizontal="left" vertical="top" wrapText="1"/>
    </xf>
    <xf numFmtId="49" fontId="28" fillId="28" borderId="36" xfId="2" applyNumberFormat="1" applyFont="1" applyFill="1" applyBorder="1" applyAlignment="1">
      <alignment horizontal="center" vertical="top" wrapText="1"/>
    </xf>
    <xf numFmtId="167" fontId="28" fillId="28" borderId="36" xfId="2" applyNumberFormat="1" applyFont="1" applyFill="1" applyBorder="1" applyAlignment="1">
      <alignment horizontal="center" vertical="top" wrapText="1"/>
    </xf>
    <xf numFmtId="0" fontId="43" fillId="28" borderId="32" xfId="0" applyFont="1" applyFill="1" applyBorder="1" applyAlignment="1">
      <alignment vertical="top" wrapText="1"/>
    </xf>
    <xf numFmtId="14" fontId="43" fillId="28" borderId="32" xfId="0" applyNumberFormat="1" applyFont="1" applyFill="1" applyBorder="1" applyAlignment="1">
      <alignment vertical="top" wrapText="1"/>
    </xf>
    <xf numFmtId="0" fontId="43" fillId="28" borderId="0" xfId="0" applyFont="1" applyFill="1" applyBorder="1" applyAlignment="1">
      <alignment horizontal="left" vertical="center" wrapText="1"/>
    </xf>
    <xf numFmtId="0" fontId="43" fillId="28" borderId="0" xfId="0" applyFont="1" applyFill="1" applyBorder="1" applyAlignment="1"/>
    <xf numFmtId="0" fontId="43" fillId="28" borderId="0" xfId="0" applyFont="1" applyFill="1" applyBorder="1" applyAlignment="1">
      <alignment vertical="top" wrapText="1"/>
    </xf>
    <xf numFmtId="9" fontId="43" fillId="28" borderId="32" xfId="0" applyNumberFormat="1" applyFont="1" applyFill="1" applyBorder="1" applyAlignment="1">
      <alignment horizontal="right" vertical="center" wrapText="1"/>
    </xf>
    <xf numFmtId="0" fontId="0" fillId="28" borderId="0" xfId="0" applyFill="1" applyAlignment="1">
      <alignment vertical="center"/>
    </xf>
    <xf numFmtId="0" fontId="43" fillId="28" borderId="0" xfId="0" applyFont="1" applyFill="1" applyBorder="1" applyAlignment="1">
      <alignment horizontal="left" vertical="center"/>
    </xf>
    <xf numFmtId="165" fontId="43" fillId="28" borderId="0" xfId="0" applyNumberFormat="1" applyFont="1" applyFill="1" applyBorder="1" applyAlignment="1">
      <alignment horizontal="right" vertical="center" wrapText="1"/>
    </xf>
    <xf numFmtId="0" fontId="28" fillId="28" borderId="26" xfId="2" applyFont="1" applyFill="1" applyBorder="1" applyAlignment="1">
      <alignment horizontal="left" vertical="top" wrapText="1"/>
    </xf>
    <xf numFmtId="0" fontId="10" fillId="28" borderId="61" xfId="2" applyFont="1" applyFill="1" applyBorder="1" applyAlignment="1">
      <alignment horizontal="left" vertical="center" wrapText="1"/>
    </xf>
    <xf numFmtId="0" fontId="60" fillId="28" borderId="0" xfId="2" applyFont="1" applyFill="1"/>
    <xf numFmtId="0" fontId="60" fillId="28" borderId="0" xfId="2" applyFont="1" applyFill="1" applyBorder="1"/>
    <xf numFmtId="49" fontId="10" fillId="28" borderId="67" xfId="2" applyNumberFormat="1" applyFont="1" applyFill="1" applyBorder="1" applyAlignment="1">
      <alignment horizontal="center" vertical="top" wrapText="1"/>
    </xf>
    <xf numFmtId="166" fontId="10" fillId="28" borderId="67" xfId="2" applyNumberFormat="1" applyFont="1" applyFill="1" applyBorder="1" applyAlignment="1">
      <alignment horizontal="left" vertical="top" wrapText="1"/>
    </xf>
    <xf numFmtId="169" fontId="10" fillId="28" borderId="17" xfId="2" applyNumberFormat="1" applyFont="1" applyFill="1" applyBorder="1" applyAlignment="1">
      <alignment horizontal="left" vertical="top" wrapText="1"/>
    </xf>
    <xf numFmtId="0" fontId="32" fillId="28" borderId="67" xfId="0" applyFont="1" applyFill="1" applyBorder="1" applyAlignment="1">
      <alignment vertical="top"/>
    </xf>
    <xf numFmtId="0" fontId="32" fillId="28" borderId="67" xfId="0" applyFont="1" applyFill="1" applyBorder="1" applyAlignment="1">
      <alignment vertical="top" wrapText="1"/>
    </xf>
    <xf numFmtId="49" fontId="32" fillId="28" borderId="67" xfId="0" applyNumberFormat="1" applyFont="1" applyFill="1" applyBorder="1" applyAlignment="1">
      <alignment horizontal="center" vertical="top"/>
    </xf>
    <xf numFmtId="0" fontId="0" fillId="28" borderId="0" xfId="0" applyFill="1" applyAlignment="1">
      <alignment vertical="top"/>
    </xf>
    <xf numFmtId="0" fontId="30" fillId="28" borderId="0" xfId="0" applyFont="1" applyFill="1" applyAlignment="1">
      <alignment vertical="top" wrapText="1"/>
    </xf>
    <xf numFmtId="0" fontId="10" fillId="28" borderId="17" xfId="2" applyFont="1" applyFill="1" applyBorder="1" applyAlignment="1">
      <alignment horizontal="left" vertical="top" wrapText="1"/>
    </xf>
    <xf numFmtId="0" fontId="32" fillId="28" borderId="17" xfId="0" applyFont="1" applyFill="1" applyBorder="1" applyAlignment="1">
      <alignment horizontal="left" vertical="top"/>
    </xf>
    <xf numFmtId="49" fontId="28" fillId="28" borderId="26" xfId="2" applyNumberFormat="1" applyFont="1" applyFill="1" applyBorder="1" applyAlignment="1">
      <alignment horizontal="left" vertical="top" wrapText="1"/>
    </xf>
    <xf numFmtId="49" fontId="10" fillId="28" borderId="17" xfId="2" quotePrefix="1" applyNumberFormat="1" applyFont="1" applyFill="1" applyBorder="1" applyAlignment="1">
      <alignment horizontal="left" vertical="top" wrapText="1"/>
    </xf>
    <xf numFmtId="49" fontId="10" fillId="28" borderId="67" xfId="2" applyNumberFormat="1" applyFont="1" applyFill="1" applyBorder="1" applyAlignment="1">
      <alignment horizontal="left" vertical="top" wrapText="1"/>
    </xf>
    <xf numFmtId="0" fontId="5" fillId="0" borderId="0" xfId="2" applyFill="1" applyBorder="1" applyAlignment="1">
      <alignment horizontal="left" indent="1"/>
    </xf>
    <xf numFmtId="15" fontId="9" fillId="0" borderId="0" xfId="2" applyNumberFormat="1" applyFont="1" applyFill="1" applyAlignment="1">
      <alignment horizontal="center"/>
    </xf>
    <xf numFmtId="0" fontId="5" fillId="0" borderId="0" xfId="2" applyFill="1"/>
    <xf numFmtId="0" fontId="0" fillId="0" borderId="0" xfId="0" applyFill="1"/>
    <xf numFmtId="0" fontId="54" fillId="28" borderId="0" xfId="0" applyFont="1" applyFill="1" applyAlignment="1">
      <alignment horizontal="center" vertical="center"/>
    </xf>
    <xf numFmtId="0" fontId="32" fillId="28" borderId="0" xfId="0" applyFont="1" applyFill="1" applyAlignment="1">
      <alignment vertical="center" wrapText="1"/>
    </xf>
    <xf numFmtId="0" fontId="0" fillId="28" borderId="0" xfId="0" applyFill="1" applyAlignment="1">
      <alignment wrapText="1"/>
    </xf>
    <xf numFmtId="0" fontId="0" fillId="28" borderId="0" xfId="0" applyFill="1" applyAlignment="1"/>
    <xf numFmtId="0" fontId="7" fillId="28" borderId="0" xfId="2" applyFont="1" applyFill="1" applyAlignment="1">
      <alignment horizontal="center" wrapText="1"/>
    </xf>
    <xf numFmtId="15" fontId="9" fillId="0" borderId="0" xfId="2" applyNumberFormat="1" applyFont="1" applyFill="1" applyAlignment="1">
      <alignment horizontal="center"/>
    </xf>
    <xf numFmtId="0" fontId="28" fillId="28" borderId="28" xfId="2" applyFont="1" applyFill="1" applyBorder="1" applyAlignment="1">
      <alignment horizontal="left" vertical="top" wrapText="1"/>
    </xf>
    <xf numFmtId="0" fontId="44" fillId="28" borderId="42" xfId="0" applyFont="1" applyFill="1" applyBorder="1" applyAlignment="1">
      <alignment horizontal="left" vertical="top" wrapText="1"/>
    </xf>
    <xf numFmtId="0" fontId="32" fillId="28" borderId="42" xfId="0" applyFont="1" applyFill="1" applyBorder="1" applyAlignment="1">
      <alignment horizontal="left" vertical="top" wrapText="1"/>
    </xf>
    <xf numFmtId="0" fontId="8" fillId="28" borderId="0" xfId="2" applyFont="1" applyFill="1" applyAlignment="1">
      <alignment horizontal="center" vertical="center"/>
    </xf>
    <xf numFmtId="0" fontId="5" fillId="28" borderId="0" xfId="2" applyFill="1" applyAlignment="1"/>
    <xf numFmtId="0" fontId="28" fillId="28" borderId="27" xfId="2" applyFont="1" applyFill="1" applyBorder="1" applyAlignment="1">
      <alignment horizontal="left" vertical="top" wrapText="1"/>
    </xf>
    <xf numFmtId="0" fontId="40" fillId="28" borderId="27" xfId="0" applyFont="1" applyFill="1" applyBorder="1" applyAlignment="1"/>
    <xf numFmtId="167" fontId="10" fillId="28" borderId="35" xfId="2" applyNumberFormat="1" applyFont="1" applyFill="1" applyBorder="1" applyAlignment="1">
      <alignment horizontal="left" vertical="top" wrapText="1"/>
    </xf>
    <xf numFmtId="0" fontId="40" fillId="28" borderId="35" xfId="0" applyFont="1" applyFill="1" applyBorder="1" applyAlignment="1">
      <alignment horizontal="left"/>
    </xf>
    <xf numFmtId="0" fontId="57" fillId="28" borderId="0" xfId="0" applyFont="1" applyFill="1" applyAlignment="1">
      <alignment horizontal="left" vertical="top" wrapText="1"/>
    </xf>
    <xf numFmtId="0" fontId="59" fillId="28" borderId="0" xfId="0" applyFont="1" applyFill="1" applyAlignment="1">
      <alignment horizontal="left" vertical="top" wrapText="1"/>
    </xf>
    <xf numFmtId="14" fontId="10" fillId="28" borderId="67" xfId="2" applyNumberFormat="1" applyFont="1" applyFill="1" applyBorder="1" applyAlignment="1">
      <alignment horizontal="left" vertical="top" wrapText="1"/>
    </xf>
    <xf numFmtId="0" fontId="0" fillId="28" borderId="67" xfId="0" applyFill="1" applyBorder="1" applyAlignment="1">
      <alignment horizontal="left"/>
    </xf>
    <xf numFmtId="0" fontId="58" fillId="28" borderId="0" xfId="0" applyFont="1" applyFill="1" applyAlignment="1">
      <alignment horizontal="left" vertical="top" wrapText="1"/>
    </xf>
    <xf numFmtId="0" fontId="32" fillId="28" borderId="17" xfId="0" applyFont="1" applyFill="1" applyBorder="1" applyAlignment="1">
      <alignment horizontal="left" vertical="center" wrapText="1"/>
    </xf>
    <xf numFmtId="0" fontId="32" fillId="28" borderId="17" xfId="0" applyFont="1" applyFill="1" applyBorder="1" applyAlignment="1">
      <alignment horizontal="left"/>
    </xf>
    <xf numFmtId="14" fontId="10" fillId="28" borderId="17" xfId="2" applyNumberFormat="1" applyFont="1" applyFill="1" applyBorder="1" applyAlignment="1">
      <alignment vertical="top" wrapText="1"/>
    </xf>
    <xf numFmtId="0" fontId="40" fillId="28" borderId="35" xfId="0" applyFont="1" applyFill="1" applyBorder="1" applyAlignment="1">
      <alignment vertical="top" wrapText="1"/>
    </xf>
    <xf numFmtId="0" fontId="40" fillId="28" borderId="35" xfId="0" applyFont="1" applyFill="1" applyBorder="1" applyAlignment="1"/>
    <xf numFmtId="0" fontId="56" fillId="28" borderId="0" xfId="0" applyFont="1" applyFill="1" applyAlignment="1" applyProtection="1">
      <alignment horizontal="center" vertical="top"/>
      <protection locked="0"/>
    </xf>
    <xf numFmtId="0" fontId="43" fillId="29" borderId="32" xfId="0" applyFont="1" applyFill="1" applyBorder="1" applyAlignment="1">
      <alignment horizontal="left" vertical="center" wrapText="1"/>
    </xf>
    <xf numFmtId="0" fontId="43" fillId="29" borderId="32" xfId="0" applyFont="1" applyFill="1" applyBorder="1" applyAlignment="1">
      <alignment horizontal="left" vertical="center"/>
    </xf>
    <xf numFmtId="0" fontId="52" fillId="28" borderId="0" xfId="0" applyFont="1" applyFill="1" applyAlignment="1">
      <alignment horizontal="center" vertical="top"/>
    </xf>
    <xf numFmtId="0" fontId="53" fillId="28" borderId="0" xfId="0" applyFont="1" applyFill="1" applyAlignment="1"/>
    <xf numFmtId="0" fontId="43" fillId="32" borderId="33" xfId="0" applyFont="1" applyFill="1" applyBorder="1" applyAlignment="1">
      <alignment horizontal="left" vertical="center" wrapText="1"/>
    </xf>
    <xf numFmtId="0" fontId="43" fillId="32" borderId="34" xfId="0" applyFont="1" applyFill="1" applyBorder="1" applyAlignment="1"/>
    <xf numFmtId="0" fontId="43" fillId="32" borderId="33" xfId="0" applyFont="1" applyFill="1" applyBorder="1" applyAlignment="1">
      <alignment horizontal="left" vertical="center"/>
    </xf>
    <xf numFmtId="0" fontId="51" fillId="28" borderId="65" xfId="0" applyFont="1" applyFill="1" applyBorder="1" applyAlignment="1">
      <alignment horizontal="center"/>
    </xf>
    <xf numFmtId="0" fontId="10" fillId="0" borderId="62" xfId="0" applyFont="1" applyBorder="1" applyAlignment="1">
      <alignment horizontal="left" vertical="top" wrapText="1"/>
    </xf>
    <xf numFmtId="0" fontId="10" fillId="0" borderId="29" xfId="0" applyFont="1" applyBorder="1" applyAlignment="1">
      <alignment horizontal="left" vertical="top" wrapText="1"/>
    </xf>
    <xf numFmtId="0" fontId="10" fillId="0" borderId="16" xfId="0" applyFont="1" applyBorder="1" applyAlignment="1">
      <alignment horizontal="left" vertical="top" wrapText="1"/>
    </xf>
    <xf numFmtId="0" fontId="10" fillId="0" borderId="62" xfId="0" applyFont="1" applyFill="1" applyBorder="1" applyAlignment="1">
      <alignment horizontal="center" vertical="top" textRotation="90" wrapText="1"/>
    </xf>
    <xf numFmtId="0" fontId="10" fillId="0" borderId="29" xfId="0" applyFont="1" applyFill="1" applyBorder="1" applyAlignment="1">
      <alignment horizontal="center" vertical="top" textRotation="90" wrapText="1"/>
    </xf>
    <xf numFmtId="0" fontId="10" fillId="0" borderId="16" xfId="0" applyFont="1" applyFill="1" applyBorder="1" applyAlignment="1">
      <alignment horizontal="center" vertical="top" textRotation="90" wrapText="1"/>
    </xf>
    <xf numFmtId="0" fontId="10" fillId="27" borderId="12" xfId="0" applyFont="1" applyFill="1" applyBorder="1" applyAlignment="1">
      <alignment horizontal="left" vertical="top" wrapText="1"/>
    </xf>
    <xf numFmtId="0" fontId="32" fillId="0" borderId="17" xfId="0" applyFont="1" applyBorder="1" applyAlignment="1">
      <alignment horizontal="left" vertical="top" wrapText="1"/>
    </xf>
    <xf numFmtId="0" fontId="0" fillId="0" borderId="17" xfId="0" applyFont="1" applyBorder="1" applyAlignment="1">
      <alignment horizontal="left" vertical="top" wrapText="1"/>
    </xf>
    <xf numFmtId="49" fontId="10" fillId="0" borderId="62" xfId="0" applyNumberFormat="1" applyFont="1" applyBorder="1" applyAlignment="1">
      <alignment horizontal="center" vertical="top" textRotation="90" wrapText="1"/>
    </xf>
    <xf numFmtId="0" fontId="0" fillId="0" borderId="16" xfId="0" applyBorder="1" applyAlignment="1">
      <alignment horizontal="center" vertical="top" textRotation="90" wrapText="1"/>
    </xf>
    <xf numFmtId="0" fontId="0" fillId="0" borderId="16" xfId="0" applyBorder="1" applyAlignment="1">
      <alignment horizontal="left" vertical="top" wrapText="1"/>
    </xf>
    <xf numFmtId="0" fontId="0" fillId="0" borderId="29" xfId="0" applyBorder="1" applyAlignment="1">
      <alignment horizontal="center" vertical="top" textRotation="90" wrapText="1"/>
    </xf>
    <xf numFmtId="0" fontId="0" fillId="0" borderId="29" xfId="0" applyBorder="1" applyAlignment="1">
      <alignment horizontal="left" vertical="top" wrapText="1"/>
    </xf>
    <xf numFmtId="0" fontId="10" fillId="27" borderId="41" xfId="0" applyFont="1" applyFill="1" applyBorder="1" applyAlignment="1">
      <alignment horizontal="left" vertical="top" wrapText="1"/>
    </xf>
    <xf numFmtId="0" fontId="10" fillId="27" borderId="42" xfId="0" applyFont="1" applyFill="1" applyBorder="1" applyAlignment="1">
      <alignment horizontal="left" vertical="top" wrapText="1"/>
    </xf>
    <xf numFmtId="49" fontId="10" fillId="0" borderId="50" xfId="0" applyNumberFormat="1" applyFont="1" applyBorder="1" applyAlignment="1">
      <alignment horizontal="center" vertical="top" textRotation="90" wrapText="1"/>
    </xf>
    <xf numFmtId="49" fontId="10" fillId="0" borderId="29" xfId="0" applyNumberFormat="1" applyFont="1" applyBorder="1" applyAlignment="1">
      <alignment horizontal="center" vertical="top" textRotation="90" wrapText="1"/>
    </xf>
    <xf numFmtId="0" fontId="10" fillId="0" borderId="50" xfId="0" applyFont="1" applyBorder="1" applyAlignment="1">
      <alignment horizontal="left" vertical="top" wrapText="1"/>
    </xf>
    <xf numFmtId="49" fontId="10" fillId="0" borderId="16" xfId="0" applyNumberFormat="1" applyFont="1" applyBorder="1" applyAlignment="1">
      <alignment horizontal="center" vertical="top" textRotation="90" wrapText="1"/>
    </xf>
    <xf numFmtId="0" fontId="10" fillId="0" borderId="50" xfId="0" applyFont="1" applyFill="1" applyBorder="1" applyAlignment="1">
      <alignment horizontal="center" vertical="top" textRotation="90" wrapText="1"/>
    </xf>
    <xf numFmtId="0" fontId="10" fillId="0" borderId="39" xfId="0" applyFont="1" applyBorder="1" applyAlignment="1">
      <alignment horizontal="left" vertical="top" wrapText="1"/>
    </xf>
    <xf numFmtId="49" fontId="10" fillId="0" borderId="11" xfId="0" applyNumberFormat="1" applyFont="1" applyBorder="1" applyAlignment="1">
      <alignment horizontal="center" vertical="top" textRotation="90" wrapText="1"/>
    </xf>
    <xf numFmtId="0" fontId="32" fillId="0" borderId="29" xfId="0" applyFont="1" applyBorder="1" applyAlignment="1">
      <alignment horizontal="center" vertical="top" textRotation="90" wrapText="1"/>
    </xf>
    <xf numFmtId="0" fontId="10" fillId="0" borderId="11" xfId="0" applyFont="1" applyFill="1" applyBorder="1" applyAlignment="1">
      <alignment horizontal="center" vertical="top" textRotation="90" wrapText="1"/>
    </xf>
    <xf numFmtId="0" fontId="10" fillId="0" borderId="40" xfId="0" applyFont="1" applyBorder="1" applyAlignment="1">
      <alignment horizontal="left" vertical="top" wrapText="1"/>
    </xf>
    <xf numFmtId="0" fontId="32" fillId="0" borderId="16" xfId="0" applyFont="1" applyBorder="1" applyAlignment="1">
      <alignment horizontal="center" vertical="top" textRotation="90" wrapText="1"/>
    </xf>
    <xf numFmtId="0" fontId="10" fillId="0" borderId="11" xfId="0" applyFont="1" applyBorder="1" applyAlignment="1">
      <alignment horizontal="left" vertical="top" wrapText="1"/>
    </xf>
    <xf numFmtId="0" fontId="32" fillId="0" borderId="16" xfId="0" applyFont="1" applyBorder="1" applyAlignment="1">
      <alignment horizontal="left" vertical="top" wrapText="1"/>
    </xf>
    <xf numFmtId="0" fontId="32" fillId="0" borderId="29" xfId="0" applyFont="1" applyBorder="1" applyAlignment="1">
      <alignment horizontal="left" vertical="top" wrapText="1"/>
    </xf>
    <xf numFmtId="0" fontId="31" fillId="30" borderId="12" xfId="0" applyFont="1" applyFill="1" applyBorder="1" applyAlignment="1">
      <alignment horizontal="left" vertical="top" wrapText="1"/>
    </xf>
    <xf numFmtId="0" fontId="0" fillId="30" borderId="17" xfId="0" applyFont="1" applyFill="1" applyBorder="1" applyAlignment="1">
      <alignment horizontal="left" vertical="top" wrapText="1"/>
    </xf>
    <xf numFmtId="49" fontId="10" fillId="0" borderId="40" xfId="0" applyNumberFormat="1" applyFont="1" applyBorder="1" applyAlignment="1">
      <alignment horizontal="center" vertical="top" textRotation="90" wrapText="1"/>
    </xf>
    <xf numFmtId="0" fontId="10" fillId="0" borderId="40" xfId="0" applyFont="1" applyFill="1" applyBorder="1" applyAlignment="1">
      <alignment horizontal="left" vertical="top" wrapText="1"/>
    </xf>
    <xf numFmtId="0" fontId="10" fillId="0" borderId="40" xfId="0" applyFont="1" applyFill="1" applyBorder="1" applyAlignment="1">
      <alignment horizontal="center" vertical="top" textRotation="90" wrapText="1"/>
    </xf>
    <xf numFmtId="0" fontId="35" fillId="29" borderId="40" xfId="0" applyFont="1" applyFill="1" applyBorder="1" applyAlignment="1">
      <alignment horizontal="center" vertical="center" textRotation="180" wrapText="1"/>
    </xf>
    <xf numFmtId="0" fontId="35" fillId="29" borderId="29" xfId="0" applyFont="1" applyFill="1" applyBorder="1" applyAlignment="1">
      <alignment horizontal="center" vertical="center" textRotation="180" wrapText="1"/>
    </xf>
    <xf numFmtId="0" fontId="0" fillId="0" borderId="29" xfId="0" applyBorder="1" applyAlignment="1">
      <alignment horizontal="center" vertical="center" textRotation="180" wrapText="1"/>
    </xf>
    <xf numFmtId="0" fontId="0" fillId="0" borderId="16" xfId="0" applyBorder="1" applyAlignment="1">
      <alignment horizontal="center" wrapText="1"/>
    </xf>
    <xf numFmtId="0" fontId="10" fillId="0" borderId="29" xfId="0" applyFont="1" applyFill="1" applyBorder="1" applyAlignment="1">
      <alignment horizontal="left" vertical="top" wrapText="1"/>
    </xf>
    <xf numFmtId="0" fontId="34" fillId="0" borderId="12" xfId="0" applyFont="1" applyBorder="1" applyAlignment="1">
      <alignment vertical="top" wrapText="1"/>
    </xf>
    <xf numFmtId="0" fontId="34" fillId="0" borderId="14" xfId="0" applyFont="1" applyBorder="1" applyAlignment="1">
      <alignment vertical="top"/>
    </xf>
    <xf numFmtId="0" fontId="34" fillId="25" borderId="30" xfId="0" applyFont="1" applyFill="1" applyBorder="1" applyAlignment="1">
      <alignment horizontal="right" vertical="top" wrapText="1"/>
    </xf>
    <xf numFmtId="0" fontId="32" fillId="0" borderId="31" xfId="0" applyFont="1" applyBorder="1" applyAlignment="1">
      <alignment vertical="top"/>
    </xf>
    <xf numFmtId="0" fontId="10" fillId="0" borderId="12" xfId="0" applyFont="1" applyFill="1" applyBorder="1" applyAlignment="1">
      <alignment horizontal="left" vertical="top" wrapText="1"/>
    </xf>
    <xf numFmtId="0" fontId="32" fillId="0" borderId="17" xfId="0" applyFont="1" applyBorder="1" applyAlignment="1">
      <alignment vertical="top"/>
    </xf>
    <xf numFmtId="0" fontId="32" fillId="0" borderId="14" xfId="0" applyFont="1" applyBorder="1" applyAlignment="1">
      <alignment vertical="top"/>
    </xf>
    <xf numFmtId="0" fontId="28" fillId="25" borderId="30" xfId="0" applyFont="1" applyFill="1" applyBorder="1" applyAlignment="1">
      <alignment horizontal="right" vertical="top" wrapText="1"/>
    </xf>
    <xf numFmtId="0" fontId="32" fillId="0" borderId="12" xfId="0" applyFont="1" applyBorder="1" applyAlignment="1">
      <alignment vertical="top" wrapText="1"/>
    </xf>
    <xf numFmtId="0" fontId="10" fillId="0" borderId="47" xfId="0" applyFont="1" applyFill="1" applyBorder="1" applyAlignment="1">
      <alignment horizontal="center" vertical="top" textRotation="90" wrapText="1"/>
    </xf>
    <xf numFmtId="0" fontId="10" fillId="0" borderId="31" xfId="0" applyFont="1" applyFill="1" applyBorder="1" applyAlignment="1">
      <alignment horizontal="center" vertical="top" textRotation="90" wrapText="1"/>
    </xf>
    <xf numFmtId="0" fontId="0" fillId="0" borderId="48" xfId="0" applyBorder="1" applyAlignment="1">
      <alignment horizontal="center" vertical="top" textRotation="90" wrapText="1"/>
    </xf>
    <xf numFmtId="49" fontId="10" fillId="0" borderId="43" xfId="0" applyNumberFormat="1" applyFont="1" applyBorder="1" applyAlignment="1">
      <alignment horizontal="center" vertical="top" textRotation="90" wrapText="1"/>
    </xf>
    <xf numFmtId="49" fontId="10" fillId="0" borderId="30" xfId="0" applyNumberFormat="1" applyFont="1" applyBorder="1" applyAlignment="1">
      <alignment horizontal="center" vertical="top" textRotation="90" wrapText="1"/>
    </xf>
    <xf numFmtId="0" fontId="32" fillId="0" borderId="30" xfId="0" applyFont="1" applyBorder="1" applyAlignment="1">
      <alignment horizontal="center" vertical="top" textRotation="90" wrapText="1"/>
    </xf>
    <xf numFmtId="0" fontId="0" fillId="0" borderId="13" xfId="0" applyBorder="1" applyAlignment="1">
      <alignment horizontal="center" vertical="top" textRotation="90" wrapText="1"/>
    </xf>
    <xf numFmtId="0" fontId="32" fillId="0" borderId="31" xfId="0" applyFont="1" applyBorder="1" applyAlignment="1">
      <alignment horizontal="center" vertical="top" textRotation="90" wrapText="1"/>
    </xf>
    <xf numFmtId="0" fontId="0" fillId="0" borderId="13" xfId="0" applyBorder="1" applyAlignment="1">
      <alignment vertical="top" wrapText="1"/>
    </xf>
    <xf numFmtId="0" fontId="10" fillId="0" borderId="44" xfId="0" applyFont="1" applyFill="1" applyBorder="1" applyAlignment="1">
      <alignment horizontal="center" vertical="top" textRotation="90" wrapText="1"/>
    </xf>
    <xf numFmtId="0" fontId="0" fillId="0" borderId="15" xfId="0" applyBorder="1" applyAlignment="1">
      <alignment vertical="top" wrapText="1"/>
    </xf>
    <xf numFmtId="49" fontId="10" fillId="0" borderId="52" xfId="0" applyNumberFormat="1" applyFont="1" applyBorder="1" applyAlignment="1">
      <alignment horizontal="center" vertical="top" textRotation="90" wrapText="1"/>
    </xf>
    <xf numFmtId="0" fontId="10" fillId="0" borderId="52" xfId="0" applyFont="1" applyBorder="1" applyAlignment="1">
      <alignment horizontal="left" vertical="top" wrapText="1"/>
    </xf>
    <xf numFmtId="0" fontId="10" fillId="0" borderId="53" xfId="0" applyFont="1" applyFill="1" applyBorder="1" applyAlignment="1">
      <alignment horizontal="center" vertical="top" textRotation="90" wrapText="1"/>
    </xf>
    <xf numFmtId="0" fontId="28" fillId="0" borderId="12" xfId="0" applyFont="1" applyFill="1" applyBorder="1" applyAlignment="1">
      <alignment horizontal="center" vertical="center" wrapText="1"/>
    </xf>
    <xf numFmtId="0" fontId="40" fillId="0" borderId="17" xfId="0" applyFont="1" applyBorder="1" applyAlignment="1">
      <alignment vertical="center" wrapText="1"/>
    </xf>
    <xf numFmtId="0" fontId="40" fillId="0" borderId="14" xfId="0" applyFont="1" applyBorder="1" applyAlignment="1">
      <alignment vertical="center" wrapText="1"/>
    </xf>
    <xf numFmtId="0" fontId="28" fillId="24" borderId="13" xfId="0" applyFont="1" applyFill="1" applyBorder="1" applyAlignment="1">
      <alignment horizontal="center" vertical="center"/>
    </xf>
    <xf numFmtId="0" fontId="28" fillId="24" borderId="15" xfId="0" applyFont="1" applyFill="1" applyBorder="1" applyAlignment="1">
      <alignment horizontal="center" vertical="center"/>
    </xf>
    <xf numFmtId="0" fontId="28" fillId="24" borderId="1" xfId="0" applyFont="1" applyFill="1" applyBorder="1" applyAlignment="1">
      <alignment horizontal="center" vertical="center" wrapText="1"/>
    </xf>
    <xf numFmtId="0" fontId="28" fillId="24" borderId="12" xfId="0" applyFont="1" applyFill="1" applyBorder="1" applyAlignment="1">
      <alignment horizontal="center" vertical="center" wrapText="1"/>
    </xf>
    <xf numFmtId="0" fontId="28" fillId="24" borderId="14" xfId="0" applyFont="1" applyFill="1" applyBorder="1" applyAlignment="1">
      <alignment horizontal="center" vertical="center" wrapText="1"/>
    </xf>
    <xf numFmtId="164" fontId="28" fillId="24" borderId="1" xfId="0" applyNumberFormat="1" applyFont="1" applyFill="1" applyBorder="1" applyAlignment="1">
      <alignment horizontal="center" vertical="center" wrapText="1"/>
    </xf>
  </cellXfs>
  <cellStyles count="437">
    <cellStyle name="20% - Accent1 2" xfId="5"/>
    <cellStyle name="20% - Accent1 2 2" xfId="235"/>
    <cellStyle name="20% - Accent1 2_IHI" xfId="263"/>
    <cellStyle name="20% - Accent1 3" xfId="4"/>
    <cellStyle name="20% - Accent2 2" xfId="7"/>
    <cellStyle name="20% - Accent2 2 2" xfId="236"/>
    <cellStyle name="20% - Accent2 2_IHI" xfId="262"/>
    <cellStyle name="20% - Accent2 3" xfId="6"/>
    <cellStyle name="20% - Accent3 2" xfId="9"/>
    <cellStyle name="20% - Accent3 2 2" xfId="237"/>
    <cellStyle name="20% - Accent3 2_IHI" xfId="261"/>
    <cellStyle name="20% - Accent3 3" xfId="8"/>
    <cellStyle name="20% - Accent4 2" xfId="11"/>
    <cellStyle name="20% - Accent4 2 2" xfId="238"/>
    <cellStyle name="20% - Accent4 2_IHI" xfId="257"/>
    <cellStyle name="20% - Accent4 3" xfId="10"/>
    <cellStyle name="20% - Accent5 2" xfId="13"/>
    <cellStyle name="20% - Accent5 2 2" xfId="239"/>
    <cellStyle name="20% - Accent5 2_IHI" xfId="255"/>
    <cellStyle name="20% - Accent5 3" xfId="12"/>
    <cellStyle name="20% - Accent6 2" xfId="15"/>
    <cellStyle name="20% - Accent6 2 2" xfId="240"/>
    <cellStyle name="20% - Accent6 2_IHI" xfId="256"/>
    <cellStyle name="20% - Accent6 3" xfId="14"/>
    <cellStyle name="40% - Accent1 2" xfId="17"/>
    <cellStyle name="40% - Accent1 2 2" xfId="241"/>
    <cellStyle name="40% - Accent1 2_IHI" xfId="254"/>
    <cellStyle name="40% - Accent1 3" xfId="16"/>
    <cellStyle name="40% - Accent2 2" xfId="19"/>
    <cellStyle name="40% - Accent2 2 2" xfId="242"/>
    <cellStyle name="40% - Accent2 2_IHI" xfId="253"/>
    <cellStyle name="40% - Accent2 3" xfId="18"/>
    <cellStyle name="40% - Accent3 2" xfId="21"/>
    <cellStyle name="40% - Accent3 2 2" xfId="243"/>
    <cellStyle name="40% - Accent3 2_IHI" xfId="252"/>
    <cellStyle name="40% - Accent3 3" xfId="20"/>
    <cellStyle name="40% - Accent4 2" xfId="23"/>
    <cellStyle name="40% - Accent4 2 2" xfId="244"/>
    <cellStyle name="40% - Accent4 2_IHI" xfId="258"/>
    <cellStyle name="40% - Accent4 3" xfId="22"/>
    <cellStyle name="40% - Accent5 2" xfId="25"/>
    <cellStyle name="40% - Accent5 2 2" xfId="245"/>
    <cellStyle name="40% - Accent5 2_IHI" xfId="259"/>
    <cellStyle name="40% - Accent5 3" xfId="24"/>
    <cellStyle name="40% - Accent6 2" xfId="27"/>
    <cellStyle name="40% - Accent6 2 2" xfId="246"/>
    <cellStyle name="40% - Accent6 2_IHI" xfId="260"/>
    <cellStyle name="40% - Accent6 3" xfId="26"/>
    <cellStyle name="60% - Accent1 2" xfId="29"/>
    <cellStyle name="60% - Accent1 3" xfId="28"/>
    <cellStyle name="60% - Accent2 2" xfId="31"/>
    <cellStyle name="60% - Accent2 3" xfId="30"/>
    <cellStyle name="60% - Accent3 2" xfId="33"/>
    <cellStyle name="60% - Accent3 3" xfId="32"/>
    <cellStyle name="60% - Accent4 2" xfId="35"/>
    <cellStyle name="60% - Accent4 3" xfId="34"/>
    <cellStyle name="60% - Accent5 2" xfId="37"/>
    <cellStyle name="60% - Accent5 3" xfId="36"/>
    <cellStyle name="60% - Accent6 2" xfId="39"/>
    <cellStyle name="60% - Accent6 3" xfId="38"/>
    <cellStyle name="Accent1 2" xfId="41"/>
    <cellStyle name="Accent1 3" xfId="40"/>
    <cellStyle name="Accent2 2" xfId="43"/>
    <cellStyle name="Accent2 3" xfId="42"/>
    <cellStyle name="Accent3 2" xfId="45"/>
    <cellStyle name="Accent3 3" xfId="44"/>
    <cellStyle name="Accent4 2" xfId="47"/>
    <cellStyle name="Accent4 3" xfId="46"/>
    <cellStyle name="Accent5 2" xfId="49"/>
    <cellStyle name="Accent5 3" xfId="48"/>
    <cellStyle name="Accent6 2" xfId="51"/>
    <cellStyle name="Accent6 3" xfId="50"/>
    <cellStyle name="Bad" xfId="275" builtinId="27" customBuiltin="1"/>
    <cellStyle name="Bad 2" xfId="53"/>
    <cellStyle name="Bad 3" xfId="52"/>
    <cellStyle name="Calculation 2" xfId="55"/>
    <cellStyle name="Calculation 2 2" xfId="95"/>
    <cellStyle name="Calculation 2 2 2" xfId="130"/>
    <cellStyle name="Calculation 2 2 2 2" xfId="189"/>
    <cellStyle name="Calculation 2 2 2 2 2" xfId="385"/>
    <cellStyle name="Calculation 2 2 2 3" xfId="327"/>
    <cellStyle name="Calculation 2 2 3" xfId="149"/>
    <cellStyle name="Calculation 2 2 3 2" xfId="208"/>
    <cellStyle name="Calculation 2 2 3 2 2" xfId="404"/>
    <cellStyle name="Calculation 2 2 3 3" xfId="346"/>
    <cellStyle name="Calculation 2 2 4" xfId="230"/>
    <cellStyle name="Calculation 2 2 4 2" xfId="424"/>
    <cellStyle name="Calculation 2 2 5" xfId="292"/>
    <cellStyle name="Calculation 2 3" xfId="105"/>
    <cellStyle name="Calculation 2 3 2" xfId="164"/>
    <cellStyle name="Calculation 2 3 2 2" xfId="360"/>
    <cellStyle name="Calculation 2 3 3" xfId="302"/>
    <cellStyle name="Calculation 2 4" xfId="115"/>
    <cellStyle name="Calculation 2 4 2" xfId="174"/>
    <cellStyle name="Calculation 2 4 2 2" xfId="370"/>
    <cellStyle name="Calculation 2 4 3" xfId="312"/>
    <cellStyle name="Calculation 2 5" xfId="140"/>
    <cellStyle name="Calculation 2 5 2" xfId="199"/>
    <cellStyle name="Calculation 2 5 2 2" xfId="395"/>
    <cellStyle name="Calculation 2 5 3" xfId="337"/>
    <cellStyle name="Calculation 2 6" xfId="224"/>
    <cellStyle name="Calculation 2 6 2" xfId="418"/>
    <cellStyle name="Calculation 2 7" xfId="277"/>
    <cellStyle name="Calculation 3" xfId="54"/>
    <cellStyle name="Calculation 3 2" xfId="94"/>
    <cellStyle name="Calculation 3 2 2" xfId="129"/>
    <cellStyle name="Calculation 3 2 2 2" xfId="188"/>
    <cellStyle name="Calculation 3 2 2 2 2" xfId="384"/>
    <cellStyle name="Calculation 3 2 2 3" xfId="326"/>
    <cellStyle name="Calculation 3 2 3" xfId="148"/>
    <cellStyle name="Calculation 3 2 3 2" xfId="207"/>
    <cellStyle name="Calculation 3 2 3 2 2" xfId="403"/>
    <cellStyle name="Calculation 3 2 3 3" xfId="345"/>
    <cellStyle name="Calculation 3 2 4" xfId="229"/>
    <cellStyle name="Calculation 3 2 4 2" xfId="423"/>
    <cellStyle name="Calculation 3 2 5" xfId="291"/>
    <cellStyle name="Calculation 3 3" xfId="104"/>
    <cellStyle name="Calculation 3 3 2" xfId="163"/>
    <cellStyle name="Calculation 3 3 2 2" xfId="359"/>
    <cellStyle name="Calculation 3 3 3" xfId="301"/>
    <cellStyle name="Calculation 3 4" xfId="114"/>
    <cellStyle name="Calculation 3 4 2" xfId="173"/>
    <cellStyle name="Calculation 3 4 2 2" xfId="369"/>
    <cellStyle name="Calculation 3 4 3" xfId="311"/>
    <cellStyle name="Calculation 3 5" xfId="139"/>
    <cellStyle name="Calculation 3 5 2" xfId="198"/>
    <cellStyle name="Calculation 3 5 2 2" xfId="394"/>
    <cellStyle name="Calculation 3 5 3" xfId="336"/>
    <cellStyle name="Calculation 3 6" xfId="223"/>
    <cellStyle name="Calculation 3 6 2" xfId="417"/>
    <cellStyle name="Calculation 3 7" xfId="276"/>
    <cellStyle name="Calculation 4" xfId="89"/>
    <cellStyle name="Calculation 4 2" xfId="124"/>
    <cellStyle name="Calculation 4 2 2" xfId="183"/>
    <cellStyle name="Calculation 4 2 2 2" xfId="379"/>
    <cellStyle name="Calculation 4 2 3" xfId="321"/>
    <cellStyle name="Calculation 4 3" xfId="143"/>
    <cellStyle name="Calculation 4 3 2" xfId="202"/>
    <cellStyle name="Calculation 4 3 2 2" xfId="398"/>
    <cellStyle name="Calculation 4 3 3" xfId="340"/>
    <cellStyle name="Calculation 4 4" xfId="286"/>
    <cellStyle name="Check Cell 2" xfId="57"/>
    <cellStyle name="Check Cell 3" xfId="56"/>
    <cellStyle name="Explanatory Text 2" xfId="59"/>
    <cellStyle name="Explanatory Text 3" xfId="60"/>
    <cellStyle name="Explanatory Text 4" xfId="58"/>
    <cellStyle name="Good 2" xfId="62"/>
    <cellStyle name="Good 3" xfId="61"/>
    <cellStyle name="Heading 1 2" xfId="64"/>
    <cellStyle name="Heading 1 3" xfId="63"/>
    <cellStyle name="Heading 2 2" xfId="66"/>
    <cellStyle name="Heading 2 3" xfId="65"/>
    <cellStyle name="Heading 3 2" xfId="68"/>
    <cellStyle name="Heading 3 3" xfId="67"/>
    <cellStyle name="Heading 4 2" xfId="70"/>
    <cellStyle name="Heading 4 3" xfId="69"/>
    <cellStyle name="Input 2" xfId="72"/>
    <cellStyle name="Input 2 2" xfId="97"/>
    <cellStyle name="Input 2 2 2" xfId="132"/>
    <cellStyle name="Input 2 2 2 2" xfId="191"/>
    <cellStyle name="Input 2 2 2 2 2" xfId="387"/>
    <cellStyle name="Input 2 2 2 3" xfId="329"/>
    <cellStyle name="Input 2 2 3" xfId="151"/>
    <cellStyle name="Input 2 2 3 2" xfId="210"/>
    <cellStyle name="Input 2 2 3 2 2" xfId="406"/>
    <cellStyle name="Input 2 2 3 3" xfId="348"/>
    <cellStyle name="Input 2 2 4" xfId="232"/>
    <cellStyle name="Input 2 2 4 2" xfId="426"/>
    <cellStyle name="Input 2 2 5" xfId="294"/>
    <cellStyle name="Input 2 3" xfId="107"/>
    <cellStyle name="Input 2 3 2" xfId="166"/>
    <cellStyle name="Input 2 3 2 2" xfId="362"/>
    <cellStyle name="Input 2 3 3" xfId="304"/>
    <cellStyle name="Input 2 4" xfId="117"/>
    <cellStyle name="Input 2 4 2" xfId="176"/>
    <cellStyle name="Input 2 4 2 2" xfId="372"/>
    <cellStyle name="Input 2 4 3" xfId="314"/>
    <cellStyle name="Input 2 5" xfId="142"/>
    <cellStyle name="Input 2 5 2" xfId="201"/>
    <cellStyle name="Input 2 5 2 2" xfId="397"/>
    <cellStyle name="Input 2 5 3" xfId="339"/>
    <cellStyle name="Input 2 6" xfId="226"/>
    <cellStyle name="Input 2 6 2" xfId="420"/>
    <cellStyle name="Input 2 7" xfId="279"/>
    <cellStyle name="Input 3" xfId="71"/>
    <cellStyle name="Input 3 2" xfId="96"/>
    <cellStyle name="Input 3 2 2" xfId="131"/>
    <cellStyle name="Input 3 2 2 2" xfId="190"/>
    <cellStyle name="Input 3 2 2 2 2" xfId="386"/>
    <cellStyle name="Input 3 2 2 3" xfId="328"/>
    <cellStyle name="Input 3 2 3" xfId="150"/>
    <cellStyle name="Input 3 2 3 2" xfId="209"/>
    <cellStyle name="Input 3 2 3 2 2" xfId="405"/>
    <cellStyle name="Input 3 2 3 3" xfId="347"/>
    <cellStyle name="Input 3 2 4" xfId="231"/>
    <cellStyle name="Input 3 2 4 2" xfId="425"/>
    <cellStyle name="Input 3 2 5" xfId="293"/>
    <cellStyle name="Input 3 3" xfId="106"/>
    <cellStyle name="Input 3 3 2" xfId="165"/>
    <cellStyle name="Input 3 3 2 2" xfId="361"/>
    <cellStyle name="Input 3 3 3" xfId="303"/>
    <cellStyle name="Input 3 4" xfId="116"/>
    <cellStyle name="Input 3 4 2" xfId="175"/>
    <cellStyle name="Input 3 4 2 2" xfId="371"/>
    <cellStyle name="Input 3 4 3" xfId="313"/>
    <cellStyle name="Input 3 5" xfId="141"/>
    <cellStyle name="Input 3 5 2" xfId="200"/>
    <cellStyle name="Input 3 5 2 2" xfId="396"/>
    <cellStyle name="Input 3 5 3" xfId="338"/>
    <cellStyle name="Input 3 6" xfId="225"/>
    <cellStyle name="Input 3 6 2" xfId="419"/>
    <cellStyle name="Input 3 7" xfId="278"/>
    <cellStyle name="Input 4" xfId="90"/>
    <cellStyle name="Input 4 2" xfId="125"/>
    <cellStyle name="Input 4 2 2" xfId="184"/>
    <cellStyle name="Input 4 2 2 2" xfId="380"/>
    <cellStyle name="Input 4 2 3" xfId="322"/>
    <cellStyle name="Input 4 3" xfId="144"/>
    <cellStyle name="Input 4 3 2" xfId="203"/>
    <cellStyle name="Input 4 3 2 2" xfId="399"/>
    <cellStyle name="Input 4 3 3" xfId="341"/>
    <cellStyle name="Input 4 4" xfId="287"/>
    <cellStyle name="Linked Cell 2" xfId="74"/>
    <cellStyle name="Linked Cell 3" xfId="73"/>
    <cellStyle name="Neutral 2" xfId="76"/>
    <cellStyle name="Neutral 3" xfId="75"/>
    <cellStyle name="Normal" xfId="0" builtinId="0"/>
    <cellStyle name="Normal 2" xfId="2"/>
    <cellStyle name="Normal 3" xfId="1"/>
    <cellStyle name="Normal 3 2" xfId="77"/>
    <cellStyle name="Normal 3 3" xfId="247"/>
    <cellStyle name="Normal 3_IHI" xfId="264"/>
    <cellStyle name="Normal 4" xfId="3"/>
    <cellStyle name="Normal 4 2" xfId="162"/>
    <cellStyle name="Normal 4 2 2" xfId="248"/>
    <cellStyle name="Normal 4 3" xfId="249"/>
    <cellStyle name="Normal 4_IHI" xfId="265"/>
    <cellStyle name="Normal 5" xfId="88"/>
    <cellStyle name="Normal 6" xfId="222"/>
    <cellStyle name="Normal 6 2" xfId="251"/>
    <cellStyle name="Normal 6 3" xfId="250"/>
    <cellStyle name="Normal 6_IHI" xfId="266"/>
    <cellStyle name="Normal 7" xfId="221"/>
    <cellStyle name="Note 2" xfId="79"/>
    <cellStyle name="Note 2 2" xfId="99"/>
    <cellStyle name="Note 2 2 2" xfId="134"/>
    <cellStyle name="Note 2 2 2 2" xfId="193"/>
    <cellStyle name="Note 2 2 2 2 2" xfId="389"/>
    <cellStyle name="Note 2 2 2 3" xfId="331"/>
    <cellStyle name="Note 2 2 3" xfId="153"/>
    <cellStyle name="Note 2 2 3 2" xfId="212"/>
    <cellStyle name="Note 2 2 3 2 2" xfId="408"/>
    <cellStyle name="Note 2 2 3 3" xfId="350"/>
    <cellStyle name="Note 2 2 4" xfId="234"/>
    <cellStyle name="Note 2 2 4 2" xfId="428"/>
    <cellStyle name="Note 2 2 5" xfId="296"/>
    <cellStyle name="Note 2 3" xfId="109"/>
    <cellStyle name="Note 2 3 2" xfId="168"/>
    <cellStyle name="Note 2 3 2 2" xfId="364"/>
    <cellStyle name="Note 2 3 3" xfId="306"/>
    <cellStyle name="Note 2 4" xfId="119"/>
    <cellStyle name="Note 2 4 2" xfId="178"/>
    <cellStyle name="Note 2 4 2 2" xfId="374"/>
    <cellStyle name="Note 2 4 3" xfId="316"/>
    <cellStyle name="Note 2 5" xfId="228"/>
    <cellStyle name="Note 2 5 2" xfId="422"/>
    <cellStyle name="Note 2 6" xfId="281"/>
    <cellStyle name="Note 3" xfId="78"/>
    <cellStyle name="Note 3 2" xfId="98"/>
    <cellStyle name="Note 3 2 2" xfId="133"/>
    <cellStyle name="Note 3 2 2 2" xfId="192"/>
    <cellStyle name="Note 3 2 2 2 2" xfId="388"/>
    <cellStyle name="Note 3 2 2 3" xfId="330"/>
    <cellStyle name="Note 3 2 3" xfId="152"/>
    <cellStyle name="Note 3 2 3 2" xfId="211"/>
    <cellStyle name="Note 3 2 3 2 2" xfId="407"/>
    <cellStyle name="Note 3 2 3 3" xfId="349"/>
    <cellStyle name="Note 3 2 4" xfId="233"/>
    <cellStyle name="Note 3 2 4 2" xfId="427"/>
    <cellStyle name="Note 3 2 5" xfId="295"/>
    <cellStyle name="Note 3 3" xfId="108"/>
    <cellStyle name="Note 3 3 2" xfId="167"/>
    <cellStyle name="Note 3 3 2 2" xfId="363"/>
    <cellStyle name="Note 3 3 3" xfId="305"/>
    <cellStyle name="Note 3 4" xfId="118"/>
    <cellStyle name="Note 3 4 2" xfId="177"/>
    <cellStyle name="Note 3 4 2 2" xfId="373"/>
    <cellStyle name="Note 3 4 3" xfId="315"/>
    <cellStyle name="Note 3 5" xfId="227"/>
    <cellStyle name="Note 3 5 2" xfId="421"/>
    <cellStyle name="Note 3 6" xfId="280"/>
    <cellStyle name="Note 4" xfId="91"/>
    <cellStyle name="Note 4 2" xfId="126"/>
    <cellStyle name="Note 4 2 2" xfId="185"/>
    <cellStyle name="Note 4 2 2 2" xfId="381"/>
    <cellStyle name="Note 4 2 3" xfId="323"/>
    <cellStyle name="Note 4 3" xfId="145"/>
    <cellStyle name="Note 4 3 2" xfId="204"/>
    <cellStyle name="Note 4 3 2 2" xfId="400"/>
    <cellStyle name="Note 4 3 3" xfId="342"/>
    <cellStyle name="Note 4 4" xfId="288"/>
    <cellStyle name="Output 2" xfId="81"/>
    <cellStyle name="Output 2 2" xfId="101"/>
    <cellStyle name="Output 2 2 2" xfId="136"/>
    <cellStyle name="Output 2 2 2 2" xfId="195"/>
    <cellStyle name="Output 2 2 2 2 2" xfId="391"/>
    <cellStyle name="Output 2 2 2 3" xfId="333"/>
    <cellStyle name="Output 2 2 3" xfId="155"/>
    <cellStyle name="Output 2 2 3 2" xfId="214"/>
    <cellStyle name="Output 2 2 3 2 2" xfId="410"/>
    <cellStyle name="Output 2 2 3 3" xfId="352"/>
    <cellStyle name="Output 2 2 4" xfId="270"/>
    <cellStyle name="Output 2 2 4 2" xfId="432"/>
    <cellStyle name="Output 2 2 5" xfId="298"/>
    <cellStyle name="Output 2 3" xfId="111"/>
    <cellStyle name="Output 2 3 2" xfId="170"/>
    <cellStyle name="Output 2 3 2 2" xfId="366"/>
    <cellStyle name="Output 2 3 3" xfId="308"/>
    <cellStyle name="Output 2 4" xfId="121"/>
    <cellStyle name="Output 2 4 2" xfId="180"/>
    <cellStyle name="Output 2 4 2 2" xfId="376"/>
    <cellStyle name="Output 2 4 3" xfId="318"/>
    <cellStyle name="Output 2 5" xfId="159"/>
    <cellStyle name="Output 2 5 2" xfId="218"/>
    <cellStyle name="Output 2 5 2 2" xfId="414"/>
    <cellStyle name="Output 2 5 3" xfId="356"/>
    <cellStyle name="Output 2 6" xfId="271"/>
    <cellStyle name="Output 2 6 2" xfId="433"/>
    <cellStyle name="Output 2 7" xfId="283"/>
    <cellStyle name="Output 3" xfId="80"/>
    <cellStyle name="Output 3 2" xfId="100"/>
    <cellStyle name="Output 3 2 2" xfId="135"/>
    <cellStyle name="Output 3 2 2 2" xfId="194"/>
    <cellStyle name="Output 3 2 2 2 2" xfId="390"/>
    <cellStyle name="Output 3 2 2 3" xfId="332"/>
    <cellStyle name="Output 3 2 3" xfId="154"/>
    <cellStyle name="Output 3 2 3 2" xfId="213"/>
    <cellStyle name="Output 3 2 3 2 2" xfId="409"/>
    <cellStyle name="Output 3 2 3 3" xfId="351"/>
    <cellStyle name="Output 3 2 4" xfId="273"/>
    <cellStyle name="Output 3 2 4 2" xfId="435"/>
    <cellStyle name="Output 3 2 5" xfId="297"/>
    <cellStyle name="Output 3 3" xfId="110"/>
    <cellStyle name="Output 3 3 2" xfId="169"/>
    <cellStyle name="Output 3 3 2 2" xfId="365"/>
    <cellStyle name="Output 3 3 3" xfId="307"/>
    <cellStyle name="Output 3 4" xfId="120"/>
    <cellStyle name="Output 3 4 2" xfId="179"/>
    <cellStyle name="Output 3 4 2 2" xfId="375"/>
    <cellStyle name="Output 3 4 3" xfId="317"/>
    <cellStyle name="Output 3 5" xfId="158"/>
    <cellStyle name="Output 3 5 2" xfId="217"/>
    <cellStyle name="Output 3 5 2 2" xfId="413"/>
    <cellStyle name="Output 3 5 3" xfId="355"/>
    <cellStyle name="Output 3 6" xfId="267"/>
    <cellStyle name="Output 3 6 2" xfId="429"/>
    <cellStyle name="Output 3 7" xfId="282"/>
    <cellStyle name="Output 4" xfId="92"/>
    <cellStyle name="Output 4 2" xfId="127"/>
    <cellStyle name="Output 4 2 2" xfId="186"/>
    <cellStyle name="Output 4 2 2 2" xfId="382"/>
    <cellStyle name="Output 4 2 3" xfId="324"/>
    <cellStyle name="Output 4 3" xfId="146"/>
    <cellStyle name="Output 4 3 2" xfId="205"/>
    <cellStyle name="Output 4 3 2 2" xfId="401"/>
    <cellStyle name="Output 4 3 3" xfId="343"/>
    <cellStyle name="Output 4 4" xfId="289"/>
    <cellStyle name="Title 2" xfId="83"/>
    <cellStyle name="Title 3" xfId="82"/>
    <cellStyle name="Total 2" xfId="85"/>
    <cellStyle name="Total 2 2" xfId="103"/>
    <cellStyle name="Total 2 2 2" xfId="138"/>
    <cellStyle name="Total 2 2 2 2" xfId="197"/>
    <cellStyle name="Total 2 2 2 2 2" xfId="393"/>
    <cellStyle name="Total 2 2 2 3" xfId="335"/>
    <cellStyle name="Total 2 2 3" xfId="157"/>
    <cellStyle name="Total 2 2 3 2" xfId="216"/>
    <cellStyle name="Total 2 2 3 2 2" xfId="412"/>
    <cellStyle name="Total 2 2 3 3" xfId="354"/>
    <cellStyle name="Total 2 2 4" xfId="268"/>
    <cellStyle name="Total 2 2 4 2" xfId="430"/>
    <cellStyle name="Total 2 2 5" xfId="300"/>
    <cellStyle name="Total 2 3" xfId="113"/>
    <cellStyle name="Total 2 3 2" xfId="172"/>
    <cellStyle name="Total 2 3 2 2" xfId="368"/>
    <cellStyle name="Total 2 3 3" xfId="310"/>
    <cellStyle name="Total 2 4" xfId="123"/>
    <cellStyle name="Total 2 4 2" xfId="182"/>
    <cellStyle name="Total 2 4 2 2" xfId="378"/>
    <cellStyle name="Total 2 4 3" xfId="320"/>
    <cellStyle name="Total 2 5" xfId="161"/>
    <cellStyle name="Total 2 5 2" xfId="220"/>
    <cellStyle name="Total 2 5 2 2" xfId="416"/>
    <cellStyle name="Total 2 5 3" xfId="358"/>
    <cellStyle name="Total 2 6" xfId="272"/>
    <cellStyle name="Total 2 6 2" xfId="434"/>
    <cellStyle name="Total 2 7" xfId="285"/>
    <cellStyle name="Total 3" xfId="84"/>
    <cellStyle name="Total 3 2" xfId="102"/>
    <cellStyle name="Total 3 2 2" xfId="137"/>
    <cellStyle name="Total 3 2 2 2" xfId="196"/>
    <cellStyle name="Total 3 2 2 2 2" xfId="392"/>
    <cellStyle name="Total 3 2 2 3" xfId="334"/>
    <cellStyle name="Total 3 2 3" xfId="156"/>
    <cellStyle name="Total 3 2 3 2" xfId="215"/>
    <cellStyle name="Total 3 2 3 2 2" xfId="411"/>
    <cellStyle name="Total 3 2 3 3" xfId="353"/>
    <cellStyle name="Total 3 2 4" xfId="274"/>
    <cellStyle name="Total 3 2 4 2" xfId="436"/>
    <cellStyle name="Total 3 2 5" xfId="299"/>
    <cellStyle name="Total 3 3" xfId="112"/>
    <cellStyle name="Total 3 3 2" xfId="171"/>
    <cellStyle name="Total 3 3 2 2" xfId="367"/>
    <cellStyle name="Total 3 3 3" xfId="309"/>
    <cellStyle name="Total 3 4" xfId="122"/>
    <cellStyle name="Total 3 4 2" xfId="181"/>
    <cellStyle name="Total 3 4 2 2" xfId="377"/>
    <cellStyle name="Total 3 4 3" xfId="319"/>
    <cellStyle name="Total 3 5" xfId="160"/>
    <cellStyle name="Total 3 5 2" xfId="219"/>
    <cellStyle name="Total 3 5 2 2" xfId="415"/>
    <cellStyle name="Total 3 5 3" xfId="357"/>
    <cellStyle name="Total 3 6" xfId="269"/>
    <cellStyle name="Total 3 6 2" xfId="431"/>
    <cellStyle name="Total 3 7" xfId="284"/>
    <cellStyle name="Total 4" xfId="93"/>
    <cellStyle name="Total 4 2" xfId="128"/>
    <cellStyle name="Total 4 2 2" xfId="187"/>
    <cellStyle name="Total 4 2 2 2" xfId="383"/>
    <cellStyle name="Total 4 2 3" xfId="325"/>
    <cellStyle name="Total 4 3" xfId="147"/>
    <cellStyle name="Total 4 3 2" xfId="206"/>
    <cellStyle name="Total 4 3 2 2" xfId="402"/>
    <cellStyle name="Total 4 3 3" xfId="344"/>
    <cellStyle name="Total 4 4" xfId="290"/>
    <cellStyle name="Warning Text 2" xfId="87"/>
    <cellStyle name="Warning Text 3" xfId="86"/>
  </cellStyles>
  <dxfs count="380">
    <dxf>
      <font>
        <b/>
        <i val="0"/>
      </font>
    </dxf>
    <dxf>
      <font>
        <b/>
        <i val="0"/>
        <color rgb="FF00B050"/>
      </font>
    </dxf>
    <dxf>
      <font>
        <b/>
        <i val="0"/>
        <color rgb="FFFF0000"/>
      </font>
    </dxf>
    <dxf>
      <font>
        <b/>
        <i val="0"/>
        <color auto="1"/>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theme="6"/>
      </font>
    </dxf>
    <dxf>
      <font>
        <b/>
        <i val="0"/>
        <color rgb="FFFF0000"/>
      </font>
    </dxf>
    <dxf>
      <font>
        <b/>
        <i val="0"/>
        <color theme="6"/>
      </font>
    </dxf>
    <dxf>
      <font>
        <b/>
        <i val="0"/>
        <color rgb="FFFF0000"/>
      </font>
    </dxf>
  </dxfs>
  <tableStyles count="0" defaultTableStyle="TableStyleMedium2" defaultPivotStyle="PivotStyleLight16"/>
  <colors>
    <mruColors>
      <color rgb="FF5F2987"/>
      <color rgb="FFCCFF33"/>
      <color rgb="FFFFFF99"/>
      <color rgb="FFBFBFBF"/>
      <color rgb="FFEFF96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pageSetUpPr fitToPage="1"/>
  </sheetPr>
  <dimension ref="B1:O41"/>
  <sheetViews>
    <sheetView showGridLines="0" topLeftCell="A34" zoomScale="85" zoomScaleNormal="85" workbookViewId="0">
      <selection activeCell="H12" sqref="H12"/>
    </sheetView>
  </sheetViews>
  <sheetFormatPr defaultRowHeight="15" x14ac:dyDescent="0.25"/>
  <cols>
    <col min="1" max="1" width="70.7109375" style="133" customWidth="1"/>
    <col min="2" max="2" width="21.7109375" style="133" customWidth="1"/>
    <col min="3" max="3" width="66.7109375" style="133" customWidth="1"/>
    <col min="4" max="5" width="15.7109375" style="133" customWidth="1"/>
    <col min="6" max="6" width="10.85546875" style="133" customWidth="1"/>
    <col min="7" max="7" width="11.28515625" style="133" customWidth="1"/>
    <col min="8" max="8" width="44.42578125" style="134" customWidth="1"/>
    <col min="9" max="9" width="9.5703125" style="133" customWidth="1"/>
    <col min="10" max="10" width="8.85546875" style="133" customWidth="1"/>
    <col min="11" max="16384" width="9.140625" style="133"/>
  </cols>
  <sheetData>
    <row r="1" spans="2:8" ht="87.75" x14ac:dyDescent="0.25">
      <c r="B1" s="185" t="s">
        <v>214</v>
      </c>
      <c r="C1" s="185"/>
      <c r="D1" s="185"/>
      <c r="E1" s="185"/>
    </row>
    <row r="2" spans="2:8" ht="17.25" customHeight="1" x14ac:dyDescent="1.05">
      <c r="B2" s="135"/>
      <c r="C2" s="135"/>
      <c r="D2" s="135"/>
      <c r="E2" s="135"/>
    </row>
    <row r="3" spans="2:8" ht="30" customHeight="1" x14ac:dyDescent="0.25">
      <c r="B3" s="194" t="s">
        <v>215</v>
      </c>
      <c r="C3" s="194"/>
      <c r="D3" s="194"/>
      <c r="E3" s="194"/>
      <c r="F3" s="136"/>
    </row>
    <row r="4" spans="2:8" ht="27.75" customHeight="1" x14ac:dyDescent="0.3">
      <c r="B4" s="189" t="s">
        <v>216</v>
      </c>
      <c r="C4" s="189"/>
      <c r="D4" s="189"/>
      <c r="E4" s="189"/>
    </row>
    <row r="5" spans="2:8" ht="15" customHeight="1" x14ac:dyDescent="0.25">
      <c r="B5" s="137"/>
      <c r="C5" s="138"/>
      <c r="D5" s="139"/>
    </row>
    <row r="6" spans="2:8" ht="15" customHeight="1" x14ac:dyDescent="0.25">
      <c r="B6" s="190">
        <v>41863</v>
      </c>
      <c r="C6" s="190"/>
      <c r="D6" s="190"/>
      <c r="E6" s="190"/>
    </row>
    <row r="7" spans="2:8" ht="15" customHeight="1" x14ac:dyDescent="0.25">
      <c r="B7" s="181"/>
      <c r="C7" s="182"/>
      <c r="D7" s="183"/>
      <c r="E7" s="184"/>
    </row>
    <row r="8" spans="2:8" ht="15" customHeight="1" x14ac:dyDescent="0.25">
      <c r="B8" s="190" t="s">
        <v>474</v>
      </c>
      <c r="C8" s="190"/>
      <c r="D8" s="190"/>
      <c r="E8" s="190"/>
    </row>
    <row r="9" spans="2:8" ht="15" customHeight="1" x14ac:dyDescent="0.25">
      <c r="B9" s="181"/>
      <c r="C9" s="182"/>
      <c r="D9" s="183"/>
      <c r="E9" s="184"/>
    </row>
    <row r="10" spans="2:8" ht="15" customHeight="1" x14ac:dyDescent="0.25"/>
    <row r="11" spans="2:8" ht="15" customHeight="1" x14ac:dyDescent="0.25">
      <c r="B11" s="183"/>
      <c r="C11" s="183"/>
      <c r="D11" s="183"/>
      <c r="E11" s="183"/>
    </row>
    <row r="12" spans="2:8" ht="15" customHeight="1" thickBot="1" x14ac:dyDescent="0.3">
      <c r="B12" s="166" t="s">
        <v>35</v>
      </c>
      <c r="C12" s="125"/>
      <c r="D12" s="125"/>
      <c r="E12" s="139"/>
    </row>
    <row r="13" spans="2:8" ht="15" customHeight="1" thickTop="1" thickBot="1" x14ac:dyDescent="0.3">
      <c r="B13" s="178" t="s">
        <v>4</v>
      </c>
      <c r="C13" s="164" t="s">
        <v>36</v>
      </c>
      <c r="D13" s="196" t="s">
        <v>37</v>
      </c>
      <c r="E13" s="197"/>
    </row>
    <row r="14" spans="2:8" ht="15" customHeight="1" x14ac:dyDescent="0.25">
      <c r="B14" s="179" t="s">
        <v>40</v>
      </c>
      <c r="C14" s="170">
        <v>41863</v>
      </c>
      <c r="D14" s="198" t="s">
        <v>473</v>
      </c>
      <c r="E14" s="199"/>
    </row>
    <row r="15" spans="2:8" ht="15" customHeight="1" thickBot="1" x14ac:dyDescent="0.3">
      <c r="B15" s="180"/>
      <c r="C15" s="169"/>
      <c r="D15" s="202"/>
      <c r="E15" s="203"/>
      <c r="H15" s="133"/>
    </row>
    <row r="16" spans="2:8" ht="15" customHeight="1" x14ac:dyDescent="0.25">
      <c r="B16" s="139"/>
      <c r="C16" s="139"/>
      <c r="D16" s="195"/>
      <c r="E16" s="188"/>
    </row>
    <row r="17" spans="2:15" ht="15" customHeight="1" x14ac:dyDescent="0.25">
      <c r="B17" s="167" t="s">
        <v>5</v>
      </c>
      <c r="C17" s="140"/>
      <c r="D17" s="141"/>
      <c r="E17" s="140"/>
    </row>
    <row r="18" spans="2:15" ht="15" customHeight="1" x14ac:dyDescent="0.25">
      <c r="B18" s="142" t="s">
        <v>6</v>
      </c>
      <c r="C18" s="125"/>
      <c r="D18" s="143"/>
      <c r="E18" s="140"/>
    </row>
    <row r="19" spans="2:15" ht="15" customHeight="1" thickBot="1" x14ac:dyDescent="0.3">
      <c r="B19" s="142"/>
      <c r="C19" s="125"/>
      <c r="D19" s="143"/>
      <c r="E19" s="140"/>
    </row>
    <row r="20" spans="2:15" ht="15" customHeight="1" thickTop="1" x14ac:dyDescent="0.25">
      <c r="B20" s="191" t="s">
        <v>7</v>
      </c>
      <c r="C20" s="191"/>
      <c r="D20" s="144"/>
      <c r="E20" s="145"/>
    </row>
    <row r="21" spans="2:15" s="146" customFormat="1" ht="15" customHeight="1" x14ac:dyDescent="0.25">
      <c r="B21" s="192" t="s">
        <v>472</v>
      </c>
      <c r="C21" s="193"/>
      <c r="D21" s="147"/>
      <c r="E21" s="147"/>
      <c r="F21" s="133"/>
      <c r="G21" s="133"/>
      <c r="H21" s="134"/>
      <c r="I21" s="133"/>
      <c r="J21" s="133"/>
      <c r="K21" s="133"/>
      <c r="L21" s="133"/>
      <c r="M21" s="133"/>
      <c r="N21" s="133"/>
      <c r="O21" s="133"/>
    </row>
    <row r="22" spans="2:15" s="146" customFormat="1" ht="15" customHeight="1" thickBot="1" x14ac:dyDescent="0.3">
      <c r="B22" s="171"/>
      <c r="C22" s="172"/>
      <c r="D22" s="168"/>
      <c r="E22" s="173"/>
    </row>
    <row r="23" spans="2:15" s="146" customFormat="1" ht="15" customHeight="1" x14ac:dyDescent="0.25">
      <c r="B23" s="148"/>
      <c r="C23" s="148"/>
      <c r="D23" s="149"/>
      <c r="E23" s="149"/>
      <c r="F23" s="133"/>
      <c r="G23" s="133"/>
      <c r="H23" s="134"/>
      <c r="I23" s="133"/>
      <c r="J23" s="133"/>
      <c r="K23" s="133"/>
      <c r="L23" s="133"/>
      <c r="M23" s="133"/>
      <c r="N23" s="133"/>
      <c r="O23" s="133"/>
    </row>
    <row r="24" spans="2:15" s="146" customFormat="1" ht="15" customHeight="1" x14ac:dyDescent="0.2">
      <c r="B24" s="166" t="s">
        <v>54</v>
      </c>
      <c r="C24" s="148"/>
      <c r="D24" s="149"/>
      <c r="E24" s="150"/>
      <c r="H24" s="151"/>
    </row>
    <row r="25" spans="2:15" s="174" customFormat="1" ht="30" customHeight="1" x14ac:dyDescent="0.25">
      <c r="B25" s="186" t="s">
        <v>55</v>
      </c>
      <c r="C25" s="187"/>
      <c r="D25" s="187"/>
      <c r="E25" s="188"/>
      <c r="H25" s="175"/>
    </row>
    <row r="26" spans="2:15" ht="20.100000000000001" customHeight="1" thickBot="1" x14ac:dyDescent="0.3">
      <c r="B26" s="188"/>
      <c r="C26" s="188"/>
      <c r="D26" s="188"/>
      <c r="E26" s="188"/>
    </row>
    <row r="27" spans="2:15" ht="15" customHeight="1" thickTop="1" x14ac:dyDescent="0.25">
      <c r="B27" s="152" t="s">
        <v>38</v>
      </c>
      <c r="C27" s="152" t="s">
        <v>7</v>
      </c>
      <c r="D27" s="153"/>
      <c r="E27" s="154"/>
    </row>
    <row r="28" spans="2:15" ht="53.25" customHeight="1" x14ac:dyDescent="0.25">
      <c r="B28" s="176" t="s">
        <v>217</v>
      </c>
      <c r="C28" s="207" t="s">
        <v>471</v>
      </c>
      <c r="D28" s="208"/>
      <c r="E28" s="209"/>
    </row>
    <row r="29" spans="2:15" ht="15" customHeight="1" x14ac:dyDescent="0.25">
      <c r="B29" s="177" t="s">
        <v>59</v>
      </c>
      <c r="C29" s="205" t="s">
        <v>466</v>
      </c>
      <c r="D29" s="205"/>
      <c r="E29" s="206"/>
    </row>
    <row r="30" spans="2:15" ht="15" customHeight="1" x14ac:dyDescent="0.25">
      <c r="B30" s="177" t="s">
        <v>60</v>
      </c>
      <c r="C30" s="205" t="s">
        <v>467</v>
      </c>
      <c r="D30" s="205"/>
      <c r="E30" s="206"/>
    </row>
    <row r="34" spans="2:5" x14ac:dyDescent="0.25">
      <c r="B34" s="200" t="s">
        <v>458</v>
      </c>
      <c r="C34" s="200"/>
      <c r="D34" s="200"/>
      <c r="E34" s="200"/>
    </row>
    <row r="35" spans="2:5" ht="48" customHeight="1" x14ac:dyDescent="0.25">
      <c r="B35" s="204" t="s">
        <v>465</v>
      </c>
      <c r="C35" s="204"/>
      <c r="D35" s="204"/>
      <c r="E35" s="204"/>
    </row>
    <row r="36" spans="2:5" ht="15" customHeight="1" x14ac:dyDescent="0.25">
      <c r="B36" s="200" t="s">
        <v>459</v>
      </c>
      <c r="C36" s="200"/>
      <c r="D36" s="200"/>
      <c r="E36" s="200"/>
    </row>
    <row r="37" spans="2:5" ht="21" customHeight="1" x14ac:dyDescent="0.25">
      <c r="B37" s="204" t="s">
        <v>460</v>
      </c>
      <c r="C37" s="204"/>
      <c r="D37" s="204"/>
      <c r="E37" s="204"/>
    </row>
    <row r="38" spans="2:5" ht="15" customHeight="1" x14ac:dyDescent="0.25">
      <c r="B38" s="200" t="s">
        <v>461</v>
      </c>
      <c r="C38" s="200"/>
      <c r="D38" s="200"/>
      <c r="E38" s="200"/>
    </row>
    <row r="39" spans="2:5" ht="43.5" customHeight="1" x14ac:dyDescent="0.25">
      <c r="B39" s="204" t="s">
        <v>462</v>
      </c>
      <c r="C39" s="204"/>
      <c r="D39" s="204"/>
      <c r="E39" s="204"/>
    </row>
    <row r="40" spans="2:5" x14ac:dyDescent="0.25">
      <c r="B40" s="200" t="s">
        <v>463</v>
      </c>
      <c r="C40" s="200"/>
      <c r="D40" s="200"/>
      <c r="E40" s="200"/>
    </row>
    <row r="41" spans="2:5" x14ac:dyDescent="0.25">
      <c r="B41" s="201" t="s">
        <v>464</v>
      </c>
      <c r="C41" s="201"/>
      <c r="D41" s="201"/>
      <c r="E41" s="201"/>
    </row>
  </sheetData>
  <customSheetViews>
    <customSheetView guid="{52D9BF29-9D99-4C02-B1AB-F98A7CD8B52E}" scale="90" fitToPage="1">
      <selection activeCell="N9" sqref="N9"/>
      <pageMargins left="0.70866141732283472" right="0.70866141732283472" top="0.74803149606299213" bottom="0.74803149606299213" header="0.31496062992125984" footer="0.31496062992125984"/>
      <pageSetup paperSize="8" orientation="landscape" r:id="rId1"/>
    </customSheetView>
    <customSheetView guid="{20B9E7CB-B377-4CA3-9140-04DC7572D088}">
      <selection activeCell="D33" sqref="D33"/>
      <pageMargins left="0.7" right="0.7" top="0.75" bottom="0.75" header="0.3" footer="0.3"/>
    </customSheetView>
    <customSheetView guid="{F8A0DB4D-C2E2-432B-8BE5-72A25D8D6FC5}">
      <selection activeCell="D33" sqref="D33"/>
      <pageMargins left="0.7" right="0.7" top="0.75" bottom="0.75" header="0.3" footer="0.3"/>
    </customSheetView>
  </customSheetViews>
  <mergeCells count="23">
    <mergeCell ref="B40:E40"/>
    <mergeCell ref="B41:E41"/>
    <mergeCell ref="D15:E15"/>
    <mergeCell ref="B34:E34"/>
    <mergeCell ref="B35:E35"/>
    <mergeCell ref="B36:E36"/>
    <mergeCell ref="B37:E37"/>
    <mergeCell ref="B38:E38"/>
    <mergeCell ref="B39:E39"/>
    <mergeCell ref="C29:E29"/>
    <mergeCell ref="C30:E30"/>
    <mergeCell ref="C28:E28"/>
    <mergeCell ref="B1:E1"/>
    <mergeCell ref="B25:E26"/>
    <mergeCell ref="B4:E4"/>
    <mergeCell ref="B6:E6"/>
    <mergeCell ref="B8:E8"/>
    <mergeCell ref="B20:C20"/>
    <mergeCell ref="B21:C21"/>
    <mergeCell ref="B3:E3"/>
    <mergeCell ref="D16:E16"/>
    <mergeCell ref="D13:E13"/>
    <mergeCell ref="D14:E14"/>
  </mergeCells>
  <pageMargins left="0.70866141732283472" right="0.70866141732283472" top="0.74803149606299213" bottom="0.74803149606299213" header="0.31496062992125984" footer="0.31496062992125984"/>
  <pageSetup paperSize="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14999847407452621"/>
  </sheetPr>
  <dimension ref="E1:G100"/>
  <sheetViews>
    <sheetView topLeftCell="A10" zoomScale="85" zoomScaleNormal="85" workbookViewId="0">
      <selection activeCell="G14" sqref="G14"/>
    </sheetView>
  </sheetViews>
  <sheetFormatPr defaultColWidth="8.85546875" defaultRowHeight="15" x14ac:dyDescent="0.2"/>
  <cols>
    <col min="1" max="5" width="1.7109375" style="124" customWidth="1"/>
    <col min="6" max="6" width="21.7109375" style="124" customWidth="1"/>
    <col min="7" max="7" width="118.42578125" style="124" customWidth="1"/>
    <col min="8" max="12" width="1.7109375" style="124" customWidth="1"/>
    <col min="13" max="16384" width="8.85546875" style="124"/>
  </cols>
  <sheetData>
    <row r="1" spans="5:7" ht="21" customHeight="1" x14ac:dyDescent="0.25">
      <c r="E1" s="121" t="s">
        <v>8</v>
      </c>
      <c r="F1" s="122"/>
      <c r="G1" s="123"/>
    </row>
    <row r="2" spans="5:7" ht="9" customHeight="1" x14ac:dyDescent="0.2"/>
    <row r="3" spans="5:7" s="127" customFormat="1" ht="15" customHeight="1" x14ac:dyDescent="0.2">
      <c r="E3" s="125"/>
      <c r="F3" s="125" t="s">
        <v>39</v>
      </c>
      <c r="G3" s="126"/>
    </row>
    <row r="4" spans="5:7" s="127" customFormat="1" ht="9" customHeight="1" x14ac:dyDescent="0.2">
      <c r="E4" s="125"/>
      <c r="F4" s="128"/>
      <c r="G4" s="126"/>
    </row>
    <row r="5" spans="5:7" s="127" customFormat="1" ht="15" customHeight="1" x14ac:dyDescent="0.2">
      <c r="E5" s="125"/>
      <c r="F5" s="129" t="s">
        <v>9</v>
      </c>
      <c r="G5" s="126"/>
    </row>
    <row r="6" spans="5:7" s="127" customFormat="1" ht="9" customHeight="1" x14ac:dyDescent="0.2">
      <c r="E6" s="125"/>
      <c r="F6" s="128"/>
      <c r="G6" s="126"/>
    </row>
    <row r="7" spans="5:7" s="127" customFormat="1" ht="12.75" x14ac:dyDescent="0.2">
      <c r="E7" s="125"/>
      <c r="F7" s="131" t="s">
        <v>10</v>
      </c>
      <c r="G7" s="132" t="s">
        <v>454</v>
      </c>
    </row>
    <row r="8" spans="5:7" s="127" customFormat="1" ht="18" customHeight="1" x14ac:dyDescent="0.2">
      <c r="E8" s="125"/>
      <c r="F8" s="130" t="s">
        <v>1</v>
      </c>
      <c r="G8" s="130" t="s">
        <v>208</v>
      </c>
    </row>
    <row r="9" spans="5:7" s="127" customFormat="1" ht="36" customHeight="1" x14ac:dyDescent="0.2">
      <c r="E9" s="125"/>
      <c r="F9" s="165" t="s">
        <v>219</v>
      </c>
      <c r="G9" s="130" t="s">
        <v>452</v>
      </c>
    </row>
    <row r="10" spans="5:7" s="127" customFormat="1" ht="36" customHeight="1" x14ac:dyDescent="0.2">
      <c r="E10" s="125"/>
      <c r="F10" s="130" t="s">
        <v>2</v>
      </c>
      <c r="G10" s="165" t="s">
        <v>469</v>
      </c>
    </row>
    <row r="11" spans="5:7" s="127" customFormat="1" ht="18" customHeight="1" x14ac:dyDescent="0.2">
      <c r="E11" s="125"/>
      <c r="F11" s="130" t="s">
        <v>47</v>
      </c>
      <c r="G11" s="130" t="s">
        <v>51</v>
      </c>
    </row>
    <row r="12" spans="5:7" s="127" customFormat="1" ht="18" customHeight="1" x14ac:dyDescent="0.2">
      <c r="E12" s="125"/>
      <c r="F12" s="130" t="s">
        <v>42</v>
      </c>
      <c r="G12" s="130" t="s">
        <v>52</v>
      </c>
    </row>
    <row r="13" spans="5:7" s="127" customFormat="1" ht="36" customHeight="1" x14ac:dyDescent="0.2">
      <c r="F13" s="130" t="s">
        <v>43</v>
      </c>
      <c r="G13" s="165" t="s">
        <v>468</v>
      </c>
    </row>
    <row r="14" spans="5:7" s="127" customFormat="1" ht="114.75" x14ac:dyDescent="0.2">
      <c r="F14" s="130" t="s">
        <v>22</v>
      </c>
      <c r="G14" s="130" t="s">
        <v>470</v>
      </c>
    </row>
    <row r="15" spans="5:7" s="127" customFormat="1" ht="18" customHeight="1" x14ac:dyDescent="0.2">
      <c r="F15" s="130" t="s">
        <v>11</v>
      </c>
      <c r="G15" s="130" t="s">
        <v>53</v>
      </c>
    </row>
    <row r="16" spans="5:7" ht="9" customHeight="1" x14ac:dyDescent="0.2"/>
    <row r="95" spans="6:6" x14ac:dyDescent="0.2">
      <c r="F95" s="124" t="s">
        <v>13</v>
      </c>
    </row>
    <row r="96" spans="6:6" x14ac:dyDescent="0.2">
      <c r="F96" s="124" t="s">
        <v>14</v>
      </c>
    </row>
    <row r="97" spans="6:6" hidden="1" x14ac:dyDescent="0.2">
      <c r="F97" s="124" t="s">
        <v>27</v>
      </c>
    </row>
    <row r="98" spans="6:6" hidden="1" x14ac:dyDescent="0.2">
      <c r="F98" s="124" t="s">
        <v>28</v>
      </c>
    </row>
    <row r="99" spans="6:6" hidden="1" x14ac:dyDescent="0.2"/>
    <row r="100" spans="6:6" hidden="1" x14ac:dyDescent="0.2"/>
  </sheetData>
  <customSheetViews>
    <customSheetView guid="{52D9BF29-9D99-4C02-B1AB-F98A7CD8B52E}" scale="90" hiddenRows="1">
      <selection activeCell="C20" sqref="C20"/>
      <pageMargins left="0.70866141732283472" right="0.70866141732283472" top="0.74803149606299213" bottom="0.74803149606299213" header="0.31496062992125984" footer="0.31496062992125984"/>
      <pageSetup paperSize="8" orientation="landscape" r:id="rId1"/>
    </customSheetView>
    <customSheetView guid="{20B9E7CB-B377-4CA3-9140-04DC7572D088}">
      <selection activeCell="C13" sqref="C13"/>
      <pageMargins left="0.7" right="0.7" top="0.75" bottom="0.75" header="0.3" footer="0.3"/>
    </customSheetView>
    <customSheetView guid="{F8A0DB4D-C2E2-432B-8BE5-72A25D8D6FC5}">
      <selection activeCell="C13" sqref="C13"/>
      <pageMargins left="0.7" right="0.7" top="0.75" bottom="0.75" header="0.3" footer="0.3"/>
    </customSheetView>
  </customSheetViews>
  <pageMargins left="0.59055118110236227" right="0.19685039370078741" top="0.35433070866141736" bottom="0.35433070866141736" header="0.19685039370078741" footer="0.19685039370078741"/>
  <pageSetup paperSize="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pageSetUpPr fitToPage="1"/>
  </sheetPr>
  <dimension ref="B1:E19"/>
  <sheetViews>
    <sheetView zoomScale="75" zoomScaleNormal="75" workbookViewId="0">
      <selection activeCell="E27" sqref="E27"/>
    </sheetView>
  </sheetViews>
  <sheetFormatPr defaultColWidth="9.140625" defaultRowHeight="21" customHeight="1" x14ac:dyDescent="0.25"/>
  <cols>
    <col min="1" max="1" width="9.140625" style="133"/>
    <col min="2" max="2" width="29.7109375" style="133" customWidth="1"/>
    <col min="3" max="3" width="36.85546875" style="133" customWidth="1"/>
    <col min="4" max="4" width="19.5703125" style="133" customWidth="1"/>
    <col min="5" max="5" width="50" style="133" customWidth="1"/>
    <col min="6" max="16384" width="9.140625" style="133"/>
  </cols>
  <sheetData>
    <row r="1" spans="2:5" ht="15" customHeight="1" x14ac:dyDescent="0.25"/>
    <row r="2" spans="2:5" ht="27.75" customHeight="1" x14ac:dyDescent="0.25">
      <c r="B2" s="210" t="s">
        <v>215</v>
      </c>
      <c r="C2" s="210"/>
      <c r="D2" s="210"/>
      <c r="E2" s="210"/>
    </row>
    <row r="3" spans="2:5" ht="21" customHeight="1" x14ac:dyDescent="0.35">
      <c r="B3" s="213" t="s">
        <v>61</v>
      </c>
      <c r="C3" s="214"/>
      <c r="D3" s="214"/>
      <c r="E3" s="214"/>
    </row>
    <row r="4" spans="2:5" ht="15" customHeight="1" x14ac:dyDescent="0.25"/>
    <row r="5" spans="2:5" ht="29.25" customHeight="1" x14ac:dyDescent="0.25">
      <c r="B5" s="215" t="s">
        <v>34</v>
      </c>
      <c r="C5" s="216"/>
      <c r="D5" s="216"/>
      <c r="E5" s="155"/>
    </row>
    <row r="6" spans="2:5" ht="30" customHeight="1" x14ac:dyDescent="0.25">
      <c r="B6" s="217" t="s">
        <v>23</v>
      </c>
      <c r="C6" s="216"/>
      <c r="D6" s="216"/>
      <c r="E6" s="155"/>
    </row>
    <row r="7" spans="2:5" ht="30" customHeight="1" x14ac:dyDescent="0.25">
      <c r="B7" s="215" t="s">
        <v>24</v>
      </c>
      <c r="C7" s="216"/>
      <c r="D7" s="216"/>
      <c r="E7" s="155"/>
    </row>
    <row r="8" spans="2:5" ht="30" customHeight="1" x14ac:dyDescent="0.25">
      <c r="B8" s="215" t="s">
        <v>29</v>
      </c>
      <c r="C8" s="216"/>
      <c r="D8" s="216"/>
      <c r="E8" s="155"/>
    </row>
    <row r="9" spans="2:5" ht="29.25" customHeight="1" x14ac:dyDescent="0.25">
      <c r="B9" s="215" t="s">
        <v>30</v>
      </c>
      <c r="C9" s="216"/>
      <c r="D9" s="216"/>
      <c r="E9" s="155"/>
    </row>
    <row r="10" spans="2:5" ht="30" customHeight="1" x14ac:dyDescent="0.25">
      <c r="B10" s="215" t="s">
        <v>32</v>
      </c>
      <c r="C10" s="216"/>
      <c r="D10" s="216"/>
      <c r="E10" s="156"/>
    </row>
    <row r="11" spans="2:5" ht="30" customHeight="1" x14ac:dyDescent="0.25">
      <c r="B11" s="215" t="s">
        <v>33</v>
      </c>
      <c r="C11" s="216"/>
      <c r="D11" s="216"/>
      <c r="E11" s="155"/>
    </row>
    <row r="12" spans="2:5" ht="28.5" customHeight="1" x14ac:dyDescent="0.25">
      <c r="B12" s="215" t="s">
        <v>31</v>
      </c>
      <c r="C12" s="216"/>
      <c r="D12" s="216"/>
      <c r="E12" s="155"/>
    </row>
    <row r="13" spans="2:5" ht="28.5" customHeight="1" x14ac:dyDescent="0.25">
      <c r="B13" s="215" t="s">
        <v>48</v>
      </c>
      <c r="C13" s="216"/>
      <c r="D13" s="216"/>
      <c r="E13" s="155"/>
    </row>
    <row r="14" spans="2:5" ht="12" customHeight="1" x14ac:dyDescent="0.25">
      <c r="B14" s="157"/>
      <c r="C14" s="158"/>
      <c r="D14" s="158"/>
      <c r="E14" s="159"/>
    </row>
    <row r="15" spans="2:5" ht="30" customHeight="1" x14ac:dyDescent="0.25">
      <c r="B15" s="218" t="s">
        <v>209</v>
      </c>
      <c r="C15" s="218"/>
      <c r="D15" s="218"/>
      <c r="E15" s="218"/>
    </row>
    <row r="16" spans="2:5" s="161" customFormat="1" ht="30" customHeight="1" x14ac:dyDescent="0.25">
      <c r="B16" s="211" t="s">
        <v>327</v>
      </c>
      <c r="C16" s="212"/>
      <c r="D16" s="212"/>
      <c r="E16" s="160">
        <f>Native.Interface.Terminology!I192/Native.Interface.Terminology!I193</f>
        <v>0</v>
      </c>
    </row>
    <row r="17" spans="2:5" s="161" customFormat="1" ht="30" customHeight="1" x14ac:dyDescent="0.25">
      <c r="B17" s="211" t="s">
        <v>328</v>
      </c>
      <c r="C17" s="212"/>
      <c r="D17" s="212"/>
      <c r="E17" s="160">
        <f>Terminology.Mapping!I26/Terminology.Mapping!I27</f>
        <v>0</v>
      </c>
    </row>
    <row r="18" spans="2:5" s="161" customFormat="1" ht="15" x14ac:dyDescent="0.25">
      <c r="B18" s="157"/>
      <c r="C18" s="162"/>
      <c r="D18" s="162"/>
      <c r="E18" s="163"/>
    </row>
    <row r="19" spans="2:5" s="161" customFormat="1" ht="15" x14ac:dyDescent="0.25">
      <c r="B19" s="157"/>
      <c r="C19" s="162"/>
      <c r="D19" s="162"/>
      <c r="E19" s="163"/>
    </row>
  </sheetData>
  <customSheetViews>
    <customSheetView guid="{52D9BF29-9D99-4C02-B1AB-F98A7CD8B52E}" fitToPage="1">
      <selection activeCell="C11" sqref="C11"/>
      <pageMargins left="0.70866141732283472" right="0.70866141732283472" top="0.74803149606299213" bottom="0.74803149606299213" header="0.31496062992125984" footer="0.31496062992125984"/>
      <pageSetup paperSize="9" orientation="landscape" r:id="rId1"/>
    </customSheetView>
  </customSheetViews>
  <mergeCells count="14">
    <mergeCell ref="B2:E2"/>
    <mergeCell ref="B17:D17"/>
    <mergeCell ref="B3:E3"/>
    <mergeCell ref="B11:D11"/>
    <mergeCell ref="B12:D12"/>
    <mergeCell ref="B13:D13"/>
    <mergeCell ref="B16:D16"/>
    <mergeCell ref="B9:D9"/>
    <mergeCell ref="B10:D10"/>
    <mergeCell ref="B5:D5"/>
    <mergeCell ref="B6:D6"/>
    <mergeCell ref="B7:D7"/>
    <mergeCell ref="B8:D8"/>
    <mergeCell ref="B15:E15"/>
  </mergeCells>
  <conditionalFormatting sqref="E16">
    <cfRule type="cellIs" dxfId="379" priority="3" operator="lessThan">
      <formula>100%</formula>
    </cfRule>
    <cfRule type="cellIs" dxfId="378" priority="4" operator="equal">
      <formula>100%</formula>
    </cfRule>
  </conditionalFormatting>
  <conditionalFormatting sqref="E17">
    <cfRule type="cellIs" dxfId="377" priority="1" operator="lessThan">
      <formula>100%</formula>
    </cfRule>
    <cfRule type="cellIs" dxfId="376" priority="2" operator="equal">
      <formula>100%</formula>
    </cfRule>
  </conditionalFormatting>
  <pageMargins left="1" right="1" top="1" bottom="1" header="0.5" footer="0.5"/>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6"/>
  <sheetViews>
    <sheetView topLeftCell="A5" zoomScale="85" zoomScaleNormal="85" workbookViewId="0">
      <selection activeCell="E12" sqref="E12"/>
    </sheetView>
  </sheetViews>
  <sheetFormatPr defaultRowHeight="15" outlineLevelRow="1" x14ac:dyDescent="0.25"/>
  <cols>
    <col min="1" max="1" width="17.7109375" customWidth="1"/>
    <col min="2" max="2" width="60.7109375" customWidth="1"/>
    <col min="3" max="3" width="9" customWidth="1"/>
    <col min="4" max="4" width="6.7109375" customWidth="1"/>
    <col min="5" max="5" width="81.7109375" customWidth="1"/>
    <col min="6" max="6" width="32.7109375" customWidth="1"/>
    <col min="7" max="7" width="8.7109375" customWidth="1"/>
    <col min="8" max="8" width="32.7109375" style="104" customWidth="1"/>
    <col min="9" max="9" width="9.140625" hidden="1" customWidth="1"/>
  </cols>
  <sheetData>
    <row r="1" spans="1:9" s="1" customFormat="1" ht="41.25" customHeight="1" outlineLevel="1" x14ac:dyDescent="0.25">
      <c r="A1" s="12" t="s">
        <v>57</v>
      </c>
      <c r="B1" s="19" t="s">
        <v>68</v>
      </c>
      <c r="C1" s="259" t="s">
        <v>44</v>
      </c>
      <c r="D1" s="260"/>
      <c r="E1" s="25" t="s">
        <v>63</v>
      </c>
      <c r="F1" s="261" t="s">
        <v>23</v>
      </c>
      <c r="G1" s="262"/>
      <c r="H1" s="103" t="str">
        <f>IF(TSR!E6="","",TSR!E6)</f>
        <v/>
      </c>
      <c r="I1" s="254" t="s">
        <v>41</v>
      </c>
    </row>
    <row r="2" spans="1:9" s="1" customFormat="1" ht="32.25" customHeight="1" outlineLevel="1" x14ac:dyDescent="0.25">
      <c r="A2" s="12" t="s">
        <v>58</v>
      </c>
      <c r="B2" s="34" t="s">
        <v>62</v>
      </c>
      <c r="C2" s="259" t="s">
        <v>56</v>
      </c>
      <c r="D2" s="260"/>
      <c r="E2" s="35" t="s">
        <v>63</v>
      </c>
      <c r="F2" s="261" t="s">
        <v>24</v>
      </c>
      <c r="G2" s="262"/>
      <c r="H2" s="103" t="str">
        <f>IF(TSR!E7="","",TSR!E7)</f>
        <v/>
      </c>
      <c r="I2" s="255"/>
    </row>
    <row r="3" spans="1:9" s="1" customFormat="1" ht="30.75" customHeight="1" outlineLevel="1" x14ac:dyDescent="0.25">
      <c r="A3" s="12" t="s">
        <v>0</v>
      </c>
      <c r="B3" s="263" t="s">
        <v>329</v>
      </c>
      <c r="C3" s="264"/>
      <c r="D3" s="264"/>
      <c r="E3" s="265"/>
      <c r="F3" s="261" t="s">
        <v>25</v>
      </c>
      <c r="G3" s="262"/>
      <c r="H3" s="103" t="str">
        <f>IF(TSR!E5="","",TSR!E5)</f>
        <v/>
      </c>
      <c r="I3" s="255"/>
    </row>
    <row r="4" spans="1:9" s="1" customFormat="1" ht="40.5" customHeight="1" outlineLevel="1" x14ac:dyDescent="0.25">
      <c r="A4" s="12" t="s">
        <v>45</v>
      </c>
      <c r="B4" s="263" t="s">
        <v>218</v>
      </c>
      <c r="C4" s="264"/>
      <c r="D4" s="264"/>
      <c r="E4" s="265"/>
      <c r="F4" s="266" t="s">
        <v>26</v>
      </c>
      <c r="G4" s="262"/>
      <c r="H4" s="103" t="str">
        <f>IF(TSR!E11="","",TSR!E11)</f>
        <v/>
      </c>
      <c r="I4" s="255"/>
    </row>
    <row r="5" spans="1:9" s="1" customFormat="1" ht="43.5" customHeight="1" outlineLevel="1" x14ac:dyDescent="0.25">
      <c r="A5" s="12" t="s">
        <v>46</v>
      </c>
      <c r="B5" s="263"/>
      <c r="C5" s="226"/>
      <c r="D5" s="226"/>
      <c r="E5" s="33"/>
      <c r="F5" s="267"/>
      <c r="G5" s="264"/>
      <c r="H5" s="265"/>
      <c r="I5" s="256"/>
    </row>
    <row r="6" spans="1:9" s="17" customFormat="1" ht="30.75" customHeight="1" x14ac:dyDescent="0.25">
      <c r="A6" s="13" t="s">
        <v>1</v>
      </c>
      <c r="B6" s="13" t="s">
        <v>219</v>
      </c>
      <c r="C6" s="14" t="s">
        <v>2</v>
      </c>
      <c r="D6" s="14" t="s">
        <v>47</v>
      </c>
      <c r="E6" s="13" t="s">
        <v>42</v>
      </c>
      <c r="F6" s="13" t="s">
        <v>43</v>
      </c>
      <c r="G6" s="14" t="s">
        <v>22</v>
      </c>
      <c r="H6" s="14" t="s">
        <v>11</v>
      </c>
      <c r="I6" s="257"/>
    </row>
    <row r="7" spans="1:9" s="8" customFormat="1" ht="15" customHeight="1" x14ac:dyDescent="0.25">
      <c r="A7" s="249" t="s">
        <v>96</v>
      </c>
      <c r="B7" s="250"/>
      <c r="C7" s="250"/>
      <c r="D7" s="250"/>
      <c r="E7" s="250"/>
      <c r="F7" s="250"/>
      <c r="G7" s="250"/>
      <c r="H7" s="250"/>
      <c r="I7" s="250"/>
    </row>
    <row r="8" spans="1:9" s="17" customFormat="1" ht="51" x14ac:dyDescent="0.25">
      <c r="A8" s="251" t="s">
        <v>69</v>
      </c>
      <c r="B8" s="252" t="s">
        <v>330</v>
      </c>
      <c r="C8" s="253" t="s">
        <v>3</v>
      </c>
      <c r="D8" s="24">
        <v>1</v>
      </c>
      <c r="E8" s="3" t="s">
        <v>282</v>
      </c>
      <c r="F8" s="21" t="s">
        <v>283</v>
      </c>
      <c r="G8" s="23"/>
      <c r="H8" s="95"/>
      <c r="I8" s="18" t="str">
        <f>IF(G8="","0",IF(G8="Pass",1,IF(G8="Fail",0,IF(G8="TBD",0,IF(G8="N/A",1)))))</f>
        <v>0</v>
      </c>
    </row>
    <row r="9" spans="1:9" s="17" customFormat="1" ht="242.25" x14ac:dyDescent="0.25">
      <c r="A9" s="229"/>
      <c r="B9" s="230"/>
      <c r="C9" s="229"/>
      <c r="D9" s="24">
        <v>2</v>
      </c>
      <c r="E9" s="3" t="s">
        <v>331</v>
      </c>
      <c r="F9" s="21" t="s">
        <v>332</v>
      </c>
      <c r="G9" s="23"/>
      <c r="H9" s="95"/>
      <c r="I9" s="18" t="str">
        <f>IF(G9="","0",IF(G9="Pass",1,IF(G9="Fail",0,IF(G9="TBD",0,IF(G9="N/A",1)))))</f>
        <v>0</v>
      </c>
    </row>
    <row r="10" spans="1:9" s="17" customFormat="1" x14ac:dyDescent="0.25">
      <c r="A10" s="225" t="s">
        <v>97</v>
      </c>
      <c r="B10" s="226"/>
      <c r="C10" s="226"/>
      <c r="D10" s="226"/>
      <c r="E10" s="226"/>
      <c r="F10" s="226"/>
      <c r="G10" s="226"/>
      <c r="H10" s="226"/>
      <c r="I10" s="227"/>
    </row>
    <row r="11" spans="1:9" s="8" customFormat="1" ht="15" customHeight="1" x14ac:dyDescent="0.25">
      <c r="A11" s="249" t="s">
        <v>138</v>
      </c>
      <c r="B11" s="250"/>
      <c r="C11" s="250"/>
      <c r="D11" s="250"/>
      <c r="E11" s="250"/>
      <c r="F11" s="250"/>
      <c r="G11" s="250"/>
      <c r="H11" s="250"/>
      <c r="I11" s="250"/>
    </row>
    <row r="12" spans="1:9" s="17" customFormat="1" ht="229.5" x14ac:dyDescent="0.25">
      <c r="A12" s="80" t="s">
        <v>175</v>
      </c>
      <c r="B12" s="82" t="s">
        <v>333</v>
      </c>
      <c r="C12" s="81" t="s">
        <v>3</v>
      </c>
      <c r="D12" s="29"/>
      <c r="E12" s="87" t="s">
        <v>479</v>
      </c>
      <c r="F12" s="89" t="s">
        <v>284</v>
      </c>
      <c r="G12" s="90"/>
      <c r="H12" s="88"/>
      <c r="I12" s="18" t="str">
        <f t="shared" ref="I12" si="0">IF(G12="","0",IF(G12="Pass",1,IF(G12="Fail",0,IF(G12="TBD",0,IF(G12="N/A",1)))))</f>
        <v>0</v>
      </c>
    </row>
    <row r="13" spans="1:9" s="8" customFormat="1" ht="15" customHeight="1" x14ac:dyDescent="0.25">
      <c r="A13" s="225" t="s">
        <v>139</v>
      </c>
      <c r="B13" s="226"/>
      <c r="C13" s="226"/>
      <c r="D13" s="226"/>
      <c r="E13" s="226"/>
      <c r="F13" s="226"/>
      <c r="G13" s="226"/>
      <c r="H13" s="226"/>
      <c r="I13" s="227"/>
    </row>
    <row r="14" spans="1:9" s="11" customFormat="1" x14ac:dyDescent="0.25">
      <c r="A14" s="225" t="s">
        <v>220</v>
      </c>
      <c r="B14" s="226"/>
      <c r="C14" s="226"/>
      <c r="D14" s="226"/>
      <c r="E14" s="226"/>
      <c r="F14" s="226"/>
      <c r="G14" s="226"/>
      <c r="H14" s="226"/>
      <c r="I14" s="226"/>
    </row>
    <row r="15" spans="1:9" s="17" customFormat="1" ht="38.25" x14ac:dyDescent="0.25">
      <c r="A15" s="236" t="s">
        <v>70</v>
      </c>
      <c r="B15" s="258" t="s">
        <v>285</v>
      </c>
      <c r="C15" s="223" t="s">
        <v>3</v>
      </c>
      <c r="D15" s="24">
        <v>1</v>
      </c>
      <c r="E15" s="3" t="s">
        <v>286</v>
      </c>
      <c r="F15" s="21" t="s">
        <v>144</v>
      </c>
      <c r="G15" s="23"/>
      <c r="H15" s="95"/>
      <c r="I15" s="18" t="str">
        <f t="shared" ref="I15:I17" si="1">IF(G15="","0",IF(G15="Pass",1,IF(G15="Fail",0,IF(G15="TBD",0,IF(G15="N/A",1)))))</f>
        <v>0</v>
      </c>
    </row>
    <row r="16" spans="1:9" s="17" customFormat="1" ht="51" x14ac:dyDescent="0.25">
      <c r="A16" s="236"/>
      <c r="B16" s="258"/>
      <c r="C16" s="223"/>
      <c r="D16" s="66">
        <v>2</v>
      </c>
      <c r="E16" s="32" t="s">
        <v>287</v>
      </c>
      <c r="F16" s="29" t="s">
        <v>145</v>
      </c>
      <c r="G16" s="23"/>
      <c r="H16" s="48"/>
      <c r="I16" s="18" t="str">
        <f t="shared" si="1"/>
        <v>0</v>
      </c>
    </row>
    <row r="17" spans="1:9" s="17" customFormat="1" ht="32.25" customHeight="1" x14ac:dyDescent="0.25">
      <c r="A17" s="242"/>
      <c r="B17" s="248"/>
      <c r="C17" s="242"/>
      <c r="D17" s="24">
        <v>3</v>
      </c>
      <c r="E17" s="3" t="s">
        <v>288</v>
      </c>
      <c r="F17" s="29" t="s">
        <v>141</v>
      </c>
      <c r="G17" s="23"/>
      <c r="H17" s="48"/>
      <c r="I17" s="18" t="str">
        <f t="shared" si="1"/>
        <v>0</v>
      </c>
    </row>
    <row r="18" spans="1:9" s="17" customFormat="1" ht="15" customHeight="1" x14ac:dyDescent="0.25">
      <c r="A18" s="225" t="s">
        <v>289</v>
      </c>
      <c r="B18" s="226"/>
      <c r="C18" s="226"/>
      <c r="D18" s="226"/>
      <c r="E18" s="226"/>
      <c r="F18" s="226"/>
      <c r="G18" s="226"/>
      <c r="H18" s="226"/>
      <c r="I18" s="227"/>
    </row>
    <row r="19" spans="1:9" s="20" customFormat="1" x14ac:dyDescent="0.25">
      <c r="A19" s="225" t="s">
        <v>228</v>
      </c>
      <c r="B19" s="226"/>
      <c r="C19" s="226"/>
      <c r="D19" s="226"/>
      <c r="E19" s="226"/>
      <c r="F19" s="226"/>
      <c r="G19" s="226"/>
      <c r="H19" s="226"/>
      <c r="I19" s="227"/>
    </row>
    <row r="20" spans="1:9" s="20" customFormat="1" ht="63.75" x14ac:dyDescent="0.25">
      <c r="A20" s="241" t="s">
        <v>135</v>
      </c>
      <c r="B20" s="246" t="s">
        <v>254</v>
      </c>
      <c r="C20" s="223" t="s">
        <v>3</v>
      </c>
      <c r="D20" s="22">
        <v>1</v>
      </c>
      <c r="E20" s="3" t="s">
        <v>229</v>
      </c>
      <c r="F20" s="3" t="s">
        <v>230</v>
      </c>
      <c r="G20" s="23"/>
      <c r="H20" s="86"/>
      <c r="I20" s="18" t="str">
        <f t="shared" ref="I20:I21" si="2">IF(G20="","0",IF(G20="Pass",1,IF(G20="Fail",0,IF(G20="TBD",0,IF(G20="N/A",1)))))</f>
        <v>0</v>
      </c>
    </row>
    <row r="21" spans="1:9" s="17" customFormat="1" ht="51" x14ac:dyDescent="0.25">
      <c r="A21" s="236"/>
      <c r="B21" s="220"/>
      <c r="C21" s="242"/>
      <c r="D21" s="22">
        <v>2</v>
      </c>
      <c r="E21" s="3" t="s">
        <v>255</v>
      </c>
      <c r="F21" s="3" t="s">
        <v>256</v>
      </c>
      <c r="G21" s="23"/>
      <c r="H21" s="86"/>
      <c r="I21" s="18" t="str">
        <f t="shared" si="2"/>
        <v>0</v>
      </c>
    </row>
    <row r="22" spans="1:9" s="17" customFormat="1" ht="15" customHeight="1" x14ac:dyDescent="0.25">
      <c r="A22" s="225" t="s">
        <v>221</v>
      </c>
      <c r="B22" s="226"/>
      <c r="C22" s="226"/>
      <c r="D22" s="226"/>
      <c r="E22" s="226"/>
      <c r="F22" s="226"/>
      <c r="G22" s="226"/>
      <c r="H22" s="226"/>
      <c r="I22" s="226"/>
    </row>
    <row r="23" spans="1:9" s="20" customFormat="1" x14ac:dyDescent="0.25">
      <c r="A23" s="225" t="s">
        <v>222</v>
      </c>
      <c r="B23" s="226"/>
      <c r="C23" s="226"/>
      <c r="D23" s="226"/>
      <c r="E23" s="226"/>
      <c r="F23" s="226"/>
      <c r="G23" s="226"/>
      <c r="H23" s="226"/>
      <c r="I23" s="227"/>
    </row>
    <row r="24" spans="1:9" s="20" customFormat="1" ht="25.5" x14ac:dyDescent="0.25">
      <c r="A24" s="251" t="s">
        <v>136</v>
      </c>
      <c r="B24" s="244" t="s">
        <v>334</v>
      </c>
      <c r="C24" s="253" t="s">
        <v>3</v>
      </c>
      <c r="D24" s="22">
        <v>1</v>
      </c>
      <c r="E24" s="3" t="s">
        <v>259</v>
      </c>
      <c r="F24" s="3" t="s">
        <v>290</v>
      </c>
      <c r="G24" s="23"/>
      <c r="H24" s="86"/>
      <c r="I24" s="18" t="str">
        <f t="shared" ref="I24:I26" si="3">IF(G24="","0",IF(G24="Pass",1,IF(G24="Fail",0,IF(G24="TBD",0,IF(G24="N/A",1)))))</f>
        <v>0</v>
      </c>
    </row>
    <row r="25" spans="1:9" s="20" customFormat="1" ht="89.25" x14ac:dyDescent="0.25">
      <c r="A25" s="236"/>
      <c r="B25" s="220"/>
      <c r="C25" s="223"/>
      <c r="D25" s="31">
        <v>2</v>
      </c>
      <c r="E25" s="32" t="s">
        <v>335</v>
      </c>
      <c r="F25" s="32" t="s">
        <v>337</v>
      </c>
      <c r="G25" s="23"/>
      <c r="H25" s="84"/>
      <c r="I25" s="18" t="str">
        <f t="shared" si="3"/>
        <v>0</v>
      </c>
    </row>
    <row r="26" spans="1:9" s="53" customFormat="1" ht="25.5" x14ac:dyDescent="0.25">
      <c r="A26" s="236"/>
      <c r="B26" s="221"/>
      <c r="C26" s="224"/>
      <c r="D26" s="31">
        <v>3</v>
      </c>
      <c r="E26" s="3" t="s">
        <v>336</v>
      </c>
      <c r="F26" s="32" t="s">
        <v>338</v>
      </c>
      <c r="G26" s="23"/>
      <c r="H26" s="84"/>
      <c r="I26" s="18" t="str">
        <f t="shared" si="3"/>
        <v>0</v>
      </c>
    </row>
    <row r="27" spans="1:9" s="53" customFormat="1" ht="15" customHeight="1" x14ac:dyDescent="0.25">
      <c r="A27" s="228" t="s">
        <v>137</v>
      </c>
      <c r="B27" s="219" t="s">
        <v>334</v>
      </c>
      <c r="C27" s="222" t="s">
        <v>3</v>
      </c>
      <c r="D27" s="29"/>
      <c r="E27" s="73" t="s">
        <v>157</v>
      </c>
      <c r="F27" s="72"/>
      <c r="G27" s="72"/>
      <c r="H27" s="72"/>
      <c r="I27" s="72"/>
    </row>
    <row r="28" spans="1:9" s="53" customFormat="1" ht="39.75" customHeight="1" x14ac:dyDescent="0.25">
      <c r="A28" s="236"/>
      <c r="B28" s="220"/>
      <c r="C28" s="223"/>
      <c r="D28" s="22">
        <v>1</v>
      </c>
      <c r="E28" s="3" t="s">
        <v>205</v>
      </c>
      <c r="F28" s="3" t="s">
        <v>146</v>
      </c>
      <c r="G28" s="23"/>
      <c r="H28" s="93"/>
      <c r="I28" s="18" t="str">
        <f t="shared" ref="I28:I30" si="4">IF(G28="","0",IF(G28="Pass",1,IF(G28="Fail",0,IF(G28="TBD",0,IF(G28="N/A",1)))))</f>
        <v>0</v>
      </c>
    </row>
    <row r="29" spans="1:9" s="53" customFormat="1" ht="38.25" x14ac:dyDescent="0.25">
      <c r="A29" s="236"/>
      <c r="B29" s="220"/>
      <c r="C29" s="223"/>
      <c r="D29" s="22">
        <v>2</v>
      </c>
      <c r="E29" s="3" t="s">
        <v>339</v>
      </c>
      <c r="F29" s="32" t="s">
        <v>337</v>
      </c>
      <c r="G29" s="23"/>
      <c r="H29" s="86"/>
      <c r="I29" s="18" t="str">
        <f t="shared" si="4"/>
        <v>0</v>
      </c>
    </row>
    <row r="30" spans="1:9" s="17" customFormat="1" ht="34.5" customHeight="1" x14ac:dyDescent="0.25">
      <c r="A30" s="238"/>
      <c r="B30" s="221"/>
      <c r="C30" s="224"/>
      <c r="D30" s="22">
        <v>3</v>
      </c>
      <c r="E30" s="3" t="s">
        <v>336</v>
      </c>
      <c r="F30" s="32" t="s">
        <v>338</v>
      </c>
      <c r="G30" s="23"/>
      <c r="H30" s="86"/>
      <c r="I30" s="18" t="str">
        <f t="shared" si="4"/>
        <v>0</v>
      </c>
    </row>
    <row r="31" spans="1:9" s="17" customFormat="1" ht="15" customHeight="1" x14ac:dyDescent="0.25">
      <c r="A31" s="225" t="s">
        <v>223</v>
      </c>
      <c r="B31" s="226"/>
      <c r="C31" s="226"/>
      <c r="D31" s="226"/>
      <c r="E31" s="226"/>
      <c r="F31" s="226"/>
      <c r="G31" s="226"/>
      <c r="H31" s="226"/>
      <c r="I31" s="226"/>
    </row>
    <row r="32" spans="1:9" s="20" customFormat="1" x14ac:dyDescent="0.25">
      <c r="A32" s="225" t="s">
        <v>98</v>
      </c>
      <c r="B32" s="226"/>
      <c r="C32" s="226"/>
      <c r="D32" s="226"/>
      <c r="E32" s="226"/>
      <c r="F32" s="226"/>
      <c r="G32" s="226"/>
      <c r="H32" s="226"/>
      <c r="I32" s="227"/>
    </row>
    <row r="33" spans="1:9" s="20" customFormat="1" ht="25.5" customHeight="1" x14ac:dyDescent="0.25">
      <c r="A33" s="235" t="s">
        <v>71</v>
      </c>
      <c r="B33" s="237" t="s">
        <v>355</v>
      </c>
      <c r="C33" s="239" t="s">
        <v>64</v>
      </c>
      <c r="D33" s="29"/>
      <c r="E33" s="73" t="s">
        <v>291</v>
      </c>
      <c r="F33" s="72"/>
      <c r="G33" s="72"/>
      <c r="H33" s="72"/>
      <c r="I33" s="72"/>
    </row>
    <row r="34" spans="1:9" s="20" customFormat="1" ht="25.5" x14ac:dyDescent="0.25">
      <c r="A34" s="236"/>
      <c r="B34" s="220"/>
      <c r="C34" s="223"/>
      <c r="D34" s="22">
        <v>1</v>
      </c>
      <c r="E34" s="3" t="s">
        <v>156</v>
      </c>
      <c r="F34" s="3" t="s">
        <v>147</v>
      </c>
      <c r="G34" s="23"/>
      <c r="H34" s="86"/>
      <c r="I34" s="18" t="str">
        <f t="shared" ref="I34:I37" si="5">IF(G34="","0",IF(G34="Pass",1,IF(G34="Fail",0,IF(G34="TBD",0,IF(G34="N/A",1)))))</f>
        <v>0</v>
      </c>
    </row>
    <row r="35" spans="1:9" s="20" customFormat="1" ht="76.5" x14ac:dyDescent="0.25">
      <c r="A35" s="236"/>
      <c r="B35" s="220"/>
      <c r="C35" s="223"/>
      <c r="D35" s="22">
        <v>2</v>
      </c>
      <c r="E35" s="3" t="s">
        <v>197</v>
      </c>
      <c r="F35" s="3" t="s">
        <v>148</v>
      </c>
      <c r="G35" s="23"/>
      <c r="H35" s="86"/>
      <c r="I35" s="18" t="str">
        <f t="shared" si="5"/>
        <v>0</v>
      </c>
    </row>
    <row r="36" spans="1:9" s="17" customFormat="1" ht="63.75" x14ac:dyDescent="0.25">
      <c r="A36" s="236"/>
      <c r="B36" s="220"/>
      <c r="C36" s="223"/>
      <c r="D36" s="22">
        <v>3</v>
      </c>
      <c r="E36" s="3" t="s">
        <v>356</v>
      </c>
      <c r="F36" s="3" t="s">
        <v>359</v>
      </c>
      <c r="G36" s="23"/>
      <c r="H36" s="86"/>
      <c r="I36" s="18" t="str">
        <f t="shared" si="5"/>
        <v>0</v>
      </c>
    </row>
    <row r="37" spans="1:9" s="17" customFormat="1" ht="76.5" x14ac:dyDescent="0.25">
      <c r="A37" s="238"/>
      <c r="B37" s="221"/>
      <c r="C37" s="224"/>
      <c r="D37" s="22">
        <v>4</v>
      </c>
      <c r="E37" s="3" t="s">
        <v>357</v>
      </c>
      <c r="F37" s="3" t="s">
        <v>358</v>
      </c>
      <c r="G37" s="23"/>
      <c r="H37" s="86"/>
      <c r="I37" s="18" t="str">
        <f t="shared" si="5"/>
        <v>0</v>
      </c>
    </row>
    <row r="38" spans="1:9" s="20" customFormat="1" x14ac:dyDescent="0.25">
      <c r="A38" s="225" t="s">
        <v>99</v>
      </c>
      <c r="B38" s="226"/>
      <c r="C38" s="226"/>
      <c r="D38" s="226"/>
      <c r="E38" s="226"/>
      <c r="F38" s="226"/>
      <c r="G38" s="226"/>
      <c r="H38" s="226"/>
      <c r="I38" s="226"/>
    </row>
    <row r="39" spans="1:9" s="20" customFormat="1" x14ac:dyDescent="0.25">
      <c r="A39" s="225" t="s">
        <v>224</v>
      </c>
      <c r="B39" s="226"/>
      <c r="C39" s="226"/>
      <c r="D39" s="226"/>
      <c r="E39" s="226"/>
      <c r="F39" s="226"/>
      <c r="G39" s="226"/>
      <c r="H39" s="226"/>
      <c r="I39" s="226"/>
    </row>
    <row r="40" spans="1:9" s="17" customFormat="1" ht="38.25" x14ac:dyDescent="0.25">
      <c r="A40" s="235" t="s">
        <v>72</v>
      </c>
      <c r="B40" s="237" t="s">
        <v>360</v>
      </c>
      <c r="C40" s="239" t="s">
        <v>64</v>
      </c>
      <c r="D40" s="29"/>
      <c r="E40" s="73" t="s">
        <v>361</v>
      </c>
      <c r="F40" s="72"/>
      <c r="G40" s="72"/>
      <c r="H40" s="72"/>
      <c r="I40" s="72"/>
    </row>
    <row r="41" spans="1:9" s="17" customFormat="1" ht="38.25" x14ac:dyDescent="0.25">
      <c r="A41" s="236"/>
      <c r="B41" s="220"/>
      <c r="C41" s="223"/>
      <c r="D41" s="22">
        <v>1</v>
      </c>
      <c r="E41" s="3" t="s">
        <v>158</v>
      </c>
      <c r="F41" s="3" t="s">
        <v>196</v>
      </c>
      <c r="G41" s="23"/>
      <c r="H41" s="86"/>
      <c r="I41" s="18" t="str">
        <f t="shared" ref="I41:I42" si="6">IF(G41="","0",IF(G41="Pass",1,IF(G41="Fail",0,IF(G41="TBD",0,IF(G41="N/A",1)))))</f>
        <v>0</v>
      </c>
    </row>
    <row r="42" spans="1:9" s="53" customFormat="1" ht="102" x14ac:dyDescent="0.25">
      <c r="A42" s="238"/>
      <c r="B42" s="221"/>
      <c r="C42" s="224"/>
      <c r="D42" s="22">
        <v>2</v>
      </c>
      <c r="E42" s="3" t="s">
        <v>362</v>
      </c>
      <c r="F42" s="3" t="s">
        <v>113</v>
      </c>
      <c r="G42" s="23"/>
      <c r="H42" s="86"/>
      <c r="I42" s="18" t="str">
        <f t="shared" si="6"/>
        <v>0</v>
      </c>
    </row>
    <row r="43" spans="1:9" s="53" customFormat="1" x14ac:dyDescent="0.25">
      <c r="A43" s="225" t="s">
        <v>456</v>
      </c>
      <c r="B43" s="226"/>
      <c r="C43" s="226"/>
      <c r="D43" s="226"/>
      <c r="E43" s="226"/>
      <c r="F43" s="226"/>
      <c r="G43" s="226"/>
      <c r="H43" s="226"/>
      <c r="I43" s="226"/>
    </row>
    <row r="44" spans="1:9" s="17" customFormat="1" x14ac:dyDescent="0.25">
      <c r="A44" s="225" t="s">
        <v>225</v>
      </c>
      <c r="B44" s="226"/>
      <c r="C44" s="226"/>
      <c r="D44" s="226"/>
      <c r="E44" s="226"/>
      <c r="F44" s="226"/>
      <c r="G44" s="226"/>
      <c r="H44" s="226"/>
      <c r="I44" s="226"/>
    </row>
    <row r="45" spans="1:9" s="17" customFormat="1" ht="38.25" x14ac:dyDescent="0.25">
      <c r="A45" s="241" t="s">
        <v>73</v>
      </c>
      <c r="B45" s="246" t="s">
        <v>363</v>
      </c>
      <c r="C45" s="243" t="s">
        <v>3</v>
      </c>
      <c r="D45" s="22">
        <v>1</v>
      </c>
      <c r="E45" s="3" t="s">
        <v>292</v>
      </c>
      <c r="F45" s="54" t="s">
        <v>293</v>
      </c>
      <c r="G45" s="23"/>
      <c r="H45" s="86"/>
      <c r="I45" s="18" t="str">
        <f t="shared" ref="I45:I46" si="7">IF(G45="","0",IF(G45="Pass",1,IF(G45="Fail",0,IF(G45="TBD",0,IF(G45="N/A",1)))))</f>
        <v>0</v>
      </c>
    </row>
    <row r="46" spans="1:9" s="20" customFormat="1" ht="191.25" x14ac:dyDescent="0.25">
      <c r="A46" s="236"/>
      <c r="B46" s="220"/>
      <c r="C46" s="223"/>
      <c r="D46" s="22">
        <v>2</v>
      </c>
      <c r="E46" s="3" t="s">
        <v>364</v>
      </c>
      <c r="F46" s="54" t="s">
        <v>365</v>
      </c>
      <c r="G46" s="23"/>
      <c r="H46" s="86"/>
      <c r="I46" s="18" t="str">
        <f t="shared" si="7"/>
        <v>0</v>
      </c>
    </row>
    <row r="47" spans="1:9" s="20" customFormat="1" x14ac:dyDescent="0.25">
      <c r="A47" s="225" t="s">
        <v>457</v>
      </c>
      <c r="B47" s="226"/>
      <c r="C47" s="226"/>
      <c r="D47" s="226"/>
      <c r="E47" s="226"/>
      <c r="F47" s="226"/>
      <c r="G47" s="226"/>
      <c r="H47" s="226"/>
      <c r="I47" s="226"/>
    </row>
    <row r="48" spans="1:9" s="20" customFormat="1" x14ac:dyDescent="0.25">
      <c r="A48" s="225" t="s">
        <v>66</v>
      </c>
      <c r="B48" s="226"/>
      <c r="C48" s="226"/>
      <c r="D48" s="226"/>
      <c r="E48" s="226"/>
      <c r="F48" s="226"/>
      <c r="G48" s="226"/>
      <c r="H48" s="226"/>
      <c r="I48" s="227"/>
    </row>
    <row r="49" spans="1:9" s="17" customFormat="1" ht="25.5" customHeight="1" x14ac:dyDescent="0.25">
      <c r="A49" s="235" t="s">
        <v>74</v>
      </c>
      <c r="B49" s="237" t="s">
        <v>366</v>
      </c>
      <c r="C49" s="239" t="s">
        <v>65</v>
      </c>
      <c r="D49" s="29"/>
      <c r="E49" s="73" t="s">
        <v>291</v>
      </c>
      <c r="F49" s="72"/>
      <c r="G49" s="72"/>
      <c r="H49" s="72"/>
      <c r="I49" s="72"/>
    </row>
    <row r="50" spans="1:9" s="17" customFormat="1" ht="38.25" x14ac:dyDescent="0.25">
      <c r="A50" s="236"/>
      <c r="B50" s="220"/>
      <c r="C50" s="223"/>
      <c r="D50" s="22">
        <v>1</v>
      </c>
      <c r="E50" s="3" t="s">
        <v>159</v>
      </c>
      <c r="F50" s="3" t="s">
        <v>147</v>
      </c>
      <c r="G50" s="23"/>
      <c r="H50" s="86"/>
      <c r="I50" s="18" t="str">
        <f t="shared" ref="I50:I52" si="8">IF(G50="","0",IF(G50="Pass",1,IF(G50="Fail",0,IF(G50="TBD",0,IF(G50="N/A",1)))))</f>
        <v>0</v>
      </c>
    </row>
    <row r="51" spans="1:9" s="20" customFormat="1" ht="153" x14ac:dyDescent="0.25">
      <c r="A51" s="236"/>
      <c r="B51" s="220"/>
      <c r="C51" s="223"/>
      <c r="D51" s="31">
        <v>2</v>
      </c>
      <c r="E51" s="32" t="s">
        <v>367</v>
      </c>
      <c r="F51" s="32" t="s">
        <v>114</v>
      </c>
      <c r="G51" s="23"/>
      <c r="H51" s="84"/>
      <c r="I51" s="18" t="str">
        <f t="shared" si="8"/>
        <v>0</v>
      </c>
    </row>
    <row r="52" spans="1:9" s="20" customFormat="1" ht="102" x14ac:dyDescent="0.25">
      <c r="A52" s="238"/>
      <c r="B52" s="221"/>
      <c r="C52" s="224"/>
      <c r="D52" s="22">
        <v>3</v>
      </c>
      <c r="E52" s="3" t="s">
        <v>368</v>
      </c>
      <c r="F52" s="3" t="s">
        <v>340</v>
      </c>
      <c r="G52" s="23"/>
      <c r="H52" s="86"/>
      <c r="I52" s="18" t="str">
        <f t="shared" si="8"/>
        <v>0</v>
      </c>
    </row>
    <row r="53" spans="1:9" s="20" customFormat="1" x14ac:dyDescent="0.25">
      <c r="A53" s="225" t="s">
        <v>67</v>
      </c>
      <c r="B53" s="226"/>
      <c r="C53" s="226"/>
      <c r="D53" s="226"/>
      <c r="E53" s="226"/>
      <c r="F53" s="226"/>
      <c r="G53" s="226"/>
      <c r="H53" s="226"/>
      <c r="I53" s="226"/>
    </row>
    <row r="54" spans="1:9" s="17" customFormat="1" x14ac:dyDescent="0.25">
      <c r="A54" s="225" t="s">
        <v>226</v>
      </c>
      <c r="B54" s="226"/>
      <c r="C54" s="226"/>
      <c r="D54" s="226"/>
      <c r="E54" s="226"/>
      <c r="F54" s="226"/>
      <c r="G54" s="226"/>
      <c r="H54" s="226"/>
      <c r="I54" s="227"/>
    </row>
    <row r="55" spans="1:9" s="17" customFormat="1" ht="51" customHeight="1" x14ac:dyDescent="0.25">
      <c r="A55" s="228" t="s">
        <v>75</v>
      </c>
      <c r="B55" s="219" t="s">
        <v>294</v>
      </c>
      <c r="C55" s="222" t="s">
        <v>3</v>
      </c>
      <c r="D55" s="22">
        <v>1</v>
      </c>
      <c r="E55" s="3" t="s">
        <v>295</v>
      </c>
      <c r="F55" s="3" t="s">
        <v>231</v>
      </c>
      <c r="G55" s="23"/>
      <c r="H55" s="86"/>
      <c r="I55" s="18" t="str">
        <f t="shared" ref="I55:I58" si="9">IF(G55="","0",IF(G55="Pass",1,IF(G55="Fail",0,IF(G55="TBD",0,IF(G55="N/A",1)))))</f>
        <v>0</v>
      </c>
    </row>
    <row r="56" spans="1:9" s="17" customFormat="1" ht="25.5" x14ac:dyDescent="0.25">
      <c r="A56" s="236"/>
      <c r="B56" s="220"/>
      <c r="C56" s="223"/>
      <c r="D56" s="31">
        <v>2</v>
      </c>
      <c r="E56" s="83" t="s">
        <v>296</v>
      </c>
      <c r="F56" s="83" t="s">
        <v>185</v>
      </c>
      <c r="G56" s="30"/>
      <c r="H56" s="118"/>
      <c r="I56" s="18" t="str">
        <f t="shared" si="9"/>
        <v>0</v>
      </c>
    </row>
    <row r="57" spans="1:9" s="20" customFormat="1" ht="38.25" x14ac:dyDescent="0.25">
      <c r="A57" s="236"/>
      <c r="B57" s="220"/>
      <c r="C57" s="223"/>
      <c r="D57" s="100">
        <v>3</v>
      </c>
      <c r="E57" s="97" t="s">
        <v>297</v>
      </c>
      <c r="F57" s="117" t="s">
        <v>262</v>
      </c>
      <c r="G57" s="98"/>
      <c r="H57" s="117"/>
      <c r="I57" s="96" t="str">
        <f t="shared" si="9"/>
        <v>0</v>
      </c>
    </row>
    <row r="58" spans="1:9" s="106" customFormat="1" ht="89.25" x14ac:dyDescent="0.25">
      <c r="A58" s="238"/>
      <c r="B58" s="221"/>
      <c r="C58" s="224"/>
      <c r="D58" s="112">
        <v>4</v>
      </c>
      <c r="E58" s="115" t="s">
        <v>369</v>
      </c>
      <c r="F58" s="117" t="s">
        <v>263</v>
      </c>
      <c r="G58" s="98"/>
      <c r="H58" s="113"/>
      <c r="I58" s="96" t="str">
        <f t="shared" si="9"/>
        <v>0</v>
      </c>
    </row>
    <row r="59" spans="1:9" s="17" customFormat="1" ht="15" customHeight="1" x14ac:dyDescent="0.25">
      <c r="A59" s="225" t="s">
        <v>227</v>
      </c>
      <c r="B59" s="226"/>
      <c r="C59" s="226"/>
      <c r="D59" s="226"/>
      <c r="E59" s="226"/>
      <c r="F59" s="226"/>
      <c r="G59" s="226"/>
      <c r="H59" s="226"/>
      <c r="I59" s="226"/>
    </row>
    <row r="60" spans="1:9" s="17" customFormat="1" x14ac:dyDescent="0.25">
      <c r="A60" s="225" t="s">
        <v>370</v>
      </c>
      <c r="B60" s="226"/>
      <c r="C60" s="226"/>
      <c r="D60" s="226"/>
      <c r="E60" s="226"/>
      <c r="F60" s="226"/>
      <c r="G60" s="226"/>
      <c r="H60" s="226"/>
      <c r="I60" s="227"/>
    </row>
    <row r="61" spans="1:9" s="20" customFormat="1" ht="51" x14ac:dyDescent="0.25">
      <c r="A61" s="241" t="s">
        <v>76</v>
      </c>
      <c r="B61" s="246" t="s">
        <v>372</v>
      </c>
      <c r="C61" s="243" t="s">
        <v>3</v>
      </c>
      <c r="D61" s="22">
        <v>1</v>
      </c>
      <c r="E61" s="3" t="s">
        <v>298</v>
      </c>
      <c r="F61" s="3" t="s">
        <v>299</v>
      </c>
      <c r="G61" s="23"/>
      <c r="H61" s="86"/>
      <c r="I61" s="18" t="str">
        <f t="shared" ref="I61:I62" si="10">IF(G61="","0",IF(G61="Pass",1,IF(G61="Fail",0,IF(G61="TBD",0,IF(G61="N/A",1)))))</f>
        <v>0</v>
      </c>
    </row>
    <row r="62" spans="1:9" s="20" customFormat="1" ht="63.75" x14ac:dyDescent="0.25">
      <c r="A62" s="236"/>
      <c r="B62" s="220"/>
      <c r="C62" s="223"/>
      <c r="D62" s="22">
        <v>2</v>
      </c>
      <c r="E62" s="3" t="s">
        <v>373</v>
      </c>
      <c r="F62" s="3" t="s">
        <v>374</v>
      </c>
      <c r="G62" s="23"/>
      <c r="H62" s="86"/>
      <c r="I62" s="18" t="str">
        <f t="shared" si="10"/>
        <v>0</v>
      </c>
    </row>
    <row r="63" spans="1:9" s="17" customFormat="1" ht="15" customHeight="1" x14ac:dyDescent="0.25">
      <c r="A63" s="225" t="s">
        <v>371</v>
      </c>
      <c r="B63" s="226"/>
      <c r="C63" s="226"/>
      <c r="D63" s="226"/>
      <c r="E63" s="226"/>
      <c r="F63" s="226"/>
      <c r="G63" s="226"/>
      <c r="H63" s="226"/>
      <c r="I63" s="227"/>
    </row>
    <row r="64" spans="1:9" s="17" customFormat="1" x14ac:dyDescent="0.25">
      <c r="A64" s="225" t="s">
        <v>375</v>
      </c>
      <c r="B64" s="226"/>
      <c r="C64" s="226"/>
      <c r="D64" s="226"/>
      <c r="E64" s="226"/>
      <c r="F64" s="226"/>
      <c r="G64" s="226"/>
      <c r="H64" s="226"/>
      <c r="I64" s="227"/>
    </row>
    <row r="65" spans="1:9" s="20" customFormat="1" ht="38.25" customHeight="1" x14ac:dyDescent="0.25">
      <c r="A65" s="235" t="s">
        <v>77</v>
      </c>
      <c r="B65" s="237" t="s">
        <v>381</v>
      </c>
      <c r="C65" s="239" t="s">
        <v>65</v>
      </c>
      <c r="D65" s="29"/>
      <c r="E65" s="73" t="s">
        <v>232</v>
      </c>
      <c r="F65" s="72"/>
      <c r="G65" s="72"/>
      <c r="H65" s="72"/>
      <c r="I65" s="72"/>
    </row>
    <row r="66" spans="1:9" s="20" customFormat="1" ht="51" x14ac:dyDescent="0.25">
      <c r="A66" s="236"/>
      <c r="B66" s="220"/>
      <c r="C66" s="223"/>
      <c r="D66" s="22">
        <v>1</v>
      </c>
      <c r="E66" s="36" t="s">
        <v>264</v>
      </c>
      <c r="F66" s="3" t="s">
        <v>299</v>
      </c>
      <c r="G66" s="23"/>
      <c r="H66" s="105"/>
      <c r="I66" s="18" t="str">
        <f t="shared" ref="I66:I67" si="11">IF(G66="","0",IF(G66="Pass",1,IF(G66="Fail",0,IF(G66="TBD",0,IF(G66="N/A",1)))))</f>
        <v>0</v>
      </c>
    </row>
    <row r="67" spans="1:9" s="17" customFormat="1" ht="89.25" x14ac:dyDescent="0.25">
      <c r="A67" s="238"/>
      <c r="B67" s="221"/>
      <c r="C67" s="224"/>
      <c r="D67" s="22">
        <v>2</v>
      </c>
      <c r="E67" s="3" t="s">
        <v>376</v>
      </c>
      <c r="F67" s="3" t="s">
        <v>257</v>
      </c>
      <c r="G67" s="23"/>
      <c r="H67" s="105"/>
      <c r="I67" s="18" t="str">
        <f t="shared" si="11"/>
        <v>0</v>
      </c>
    </row>
    <row r="68" spans="1:9" s="17" customFormat="1" ht="15" customHeight="1" x14ac:dyDescent="0.25">
      <c r="A68" s="225" t="s">
        <v>377</v>
      </c>
      <c r="B68" s="226"/>
      <c r="C68" s="226"/>
      <c r="D68" s="226"/>
      <c r="E68" s="226"/>
      <c r="F68" s="226"/>
      <c r="G68" s="226"/>
      <c r="H68" s="226"/>
      <c r="I68" s="226"/>
    </row>
    <row r="69" spans="1:9" s="20" customFormat="1" ht="27.75" customHeight="1" x14ac:dyDescent="0.25">
      <c r="A69" s="225" t="s">
        <v>378</v>
      </c>
      <c r="B69" s="226"/>
      <c r="C69" s="226"/>
      <c r="D69" s="226"/>
      <c r="E69" s="226"/>
      <c r="F69" s="226"/>
      <c r="G69" s="226"/>
      <c r="H69" s="226"/>
      <c r="I69" s="227"/>
    </row>
    <row r="70" spans="1:9" s="20" customFormat="1" ht="25.5" x14ac:dyDescent="0.25">
      <c r="A70" s="235" t="s">
        <v>78</v>
      </c>
      <c r="B70" s="237" t="s">
        <v>380</v>
      </c>
      <c r="C70" s="239" t="s">
        <v>65</v>
      </c>
      <c r="D70" s="29"/>
      <c r="E70" s="73" t="s">
        <v>233</v>
      </c>
      <c r="F70" s="72"/>
      <c r="G70" s="72"/>
      <c r="H70" s="72"/>
      <c r="I70" s="72"/>
    </row>
    <row r="71" spans="1:9" s="20" customFormat="1" ht="38.25" customHeight="1" x14ac:dyDescent="0.25">
      <c r="A71" s="236"/>
      <c r="B71" s="220"/>
      <c r="C71" s="223"/>
      <c r="D71" s="22">
        <v>1</v>
      </c>
      <c r="E71" s="36" t="s">
        <v>265</v>
      </c>
      <c r="F71" s="3" t="s">
        <v>299</v>
      </c>
      <c r="G71" s="23"/>
      <c r="H71" s="86"/>
      <c r="I71" s="18" t="str">
        <f t="shared" ref="I71:I72" si="12">IF(G71="","0",IF(G71="Pass",1,IF(G71="Fail",0,IF(G71="TBD",0,IF(G71="N/A",1)))))</f>
        <v>0</v>
      </c>
    </row>
    <row r="72" spans="1:9" s="17" customFormat="1" ht="76.5" x14ac:dyDescent="0.25">
      <c r="A72" s="238"/>
      <c r="B72" s="221"/>
      <c r="C72" s="224"/>
      <c r="D72" s="22">
        <v>2</v>
      </c>
      <c r="E72" s="3" t="s">
        <v>382</v>
      </c>
      <c r="F72" s="3" t="s">
        <v>257</v>
      </c>
      <c r="G72" s="23"/>
      <c r="H72" s="86"/>
      <c r="I72" s="18" t="str">
        <f t="shared" si="12"/>
        <v>0</v>
      </c>
    </row>
    <row r="73" spans="1:9" s="17" customFormat="1" ht="17.25" customHeight="1" x14ac:dyDescent="0.25">
      <c r="A73" s="225" t="s">
        <v>379</v>
      </c>
      <c r="B73" s="226"/>
      <c r="C73" s="226"/>
      <c r="D73" s="226"/>
      <c r="E73" s="226"/>
      <c r="F73" s="226"/>
      <c r="G73" s="226"/>
      <c r="H73" s="226"/>
      <c r="I73" s="226"/>
    </row>
    <row r="74" spans="1:9" s="20" customFormat="1" x14ac:dyDescent="0.25">
      <c r="A74" s="225" t="s">
        <v>300</v>
      </c>
      <c r="B74" s="226"/>
      <c r="C74" s="226"/>
      <c r="D74" s="226"/>
      <c r="E74" s="226"/>
      <c r="F74" s="226"/>
      <c r="G74" s="226"/>
      <c r="H74" s="226"/>
      <c r="I74" s="227"/>
    </row>
    <row r="75" spans="1:9" s="20" customFormat="1" ht="38.25" x14ac:dyDescent="0.25">
      <c r="A75" s="241" t="s">
        <v>140</v>
      </c>
      <c r="B75" s="246" t="s">
        <v>383</v>
      </c>
      <c r="C75" s="243" t="s">
        <v>3</v>
      </c>
      <c r="D75" s="22">
        <v>1</v>
      </c>
      <c r="E75" s="36" t="s">
        <v>301</v>
      </c>
      <c r="F75" s="3" t="s">
        <v>302</v>
      </c>
      <c r="G75" s="23"/>
      <c r="H75" s="86"/>
      <c r="I75" s="18" t="str">
        <f t="shared" ref="I75:I77" si="13">IF(G75="","0",IF(G75="Pass",1,IF(G75="Fail",0,IF(G75="TBD",0,IF(G75="N/A",1)))))</f>
        <v>0</v>
      </c>
    </row>
    <row r="76" spans="1:9" s="20" customFormat="1" ht="76.5" x14ac:dyDescent="0.25">
      <c r="A76" s="236"/>
      <c r="B76" s="220"/>
      <c r="C76" s="223"/>
      <c r="D76" s="22">
        <v>2</v>
      </c>
      <c r="E76" s="3" t="s">
        <v>384</v>
      </c>
      <c r="F76" s="3" t="s">
        <v>115</v>
      </c>
      <c r="G76" s="23"/>
      <c r="H76" s="86"/>
      <c r="I76" s="18" t="str">
        <f t="shared" si="13"/>
        <v>0</v>
      </c>
    </row>
    <row r="77" spans="1:9" s="53" customFormat="1" ht="51" x14ac:dyDescent="0.25">
      <c r="A77" s="242"/>
      <c r="B77" s="248"/>
      <c r="C77" s="242"/>
      <c r="D77" s="22">
        <v>3</v>
      </c>
      <c r="E77" s="3" t="s">
        <v>276</v>
      </c>
      <c r="F77" s="3" t="s">
        <v>116</v>
      </c>
      <c r="G77" s="23"/>
      <c r="H77" s="86"/>
      <c r="I77" s="18" t="str">
        <f t="shared" si="13"/>
        <v>0</v>
      </c>
    </row>
    <row r="78" spans="1:9" s="17" customFormat="1" ht="15" customHeight="1" x14ac:dyDescent="0.25">
      <c r="A78" s="225" t="s">
        <v>303</v>
      </c>
      <c r="B78" s="226"/>
      <c r="C78" s="226"/>
      <c r="D78" s="226"/>
      <c r="E78" s="226"/>
      <c r="F78" s="226"/>
      <c r="G78" s="226"/>
      <c r="H78" s="226"/>
      <c r="I78" s="226"/>
    </row>
    <row r="79" spans="1:9" s="17" customFormat="1" ht="17.25" customHeight="1" x14ac:dyDescent="0.25">
      <c r="A79" s="225" t="s">
        <v>246</v>
      </c>
      <c r="B79" s="226"/>
      <c r="C79" s="226"/>
      <c r="D79" s="226"/>
      <c r="E79" s="226"/>
      <c r="F79" s="226"/>
      <c r="G79" s="226"/>
      <c r="H79" s="226"/>
      <c r="I79" s="227"/>
    </row>
    <row r="80" spans="1:9" s="53" customFormat="1" ht="52.5" customHeight="1" x14ac:dyDescent="0.25">
      <c r="A80" s="251" t="s">
        <v>79</v>
      </c>
      <c r="B80" s="246" t="s">
        <v>234</v>
      </c>
      <c r="C80" s="243" t="s">
        <v>3</v>
      </c>
      <c r="D80" s="22">
        <v>1</v>
      </c>
      <c r="E80" s="36" t="s">
        <v>235</v>
      </c>
      <c r="F80" s="3" t="s">
        <v>236</v>
      </c>
      <c r="G80" s="23"/>
      <c r="H80" s="86"/>
      <c r="I80" s="18" t="str">
        <f t="shared" ref="I80:I83" si="14">IF(G80="","0",IF(G80="Pass",1,IF(G80="Fail",0,IF(G80="TBD",0,IF(G80="N/A",1)))))</f>
        <v>0</v>
      </c>
    </row>
    <row r="81" spans="1:9" s="53" customFormat="1" ht="38.25" x14ac:dyDescent="0.25">
      <c r="A81" s="236"/>
      <c r="B81" s="220"/>
      <c r="C81" s="223"/>
      <c r="D81" s="22">
        <v>2</v>
      </c>
      <c r="E81" s="36" t="s">
        <v>237</v>
      </c>
      <c r="F81" s="3" t="s">
        <v>238</v>
      </c>
      <c r="G81" s="23"/>
      <c r="H81" s="86"/>
      <c r="I81" s="18" t="str">
        <f t="shared" si="14"/>
        <v>0</v>
      </c>
    </row>
    <row r="82" spans="1:9" s="53" customFormat="1" ht="51" x14ac:dyDescent="0.25">
      <c r="A82" s="236"/>
      <c r="B82" s="248"/>
      <c r="C82" s="242"/>
      <c r="D82" s="22">
        <v>3</v>
      </c>
      <c r="E82" s="36" t="s">
        <v>247</v>
      </c>
      <c r="F82" s="3" t="s">
        <v>239</v>
      </c>
      <c r="G82" s="23"/>
      <c r="H82" s="86"/>
      <c r="I82" s="18" t="str">
        <f t="shared" si="14"/>
        <v>0</v>
      </c>
    </row>
    <row r="83" spans="1:9" s="17" customFormat="1" ht="76.5" x14ac:dyDescent="0.25">
      <c r="A83" s="238"/>
      <c r="B83" s="68" t="s">
        <v>385</v>
      </c>
      <c r="C83" s="67" t="s">
        <v>3</v>
      </c>
      <c r="D83" s="22">
        <v>4</v>
      </c>
      <c r="E83" s="36" t="s">
        <v>240</v>
      </c>
      <c r="F83" s="3" t="s">
        <v>241</v>
      </c>
      <c r="G83" s="23"/>
      <c r="H83" s="86"/>
      <c r="I83" s="18" t="str">
        <f t="shared" si="14"/>
        <v>0</v>
      </c>
    </row>
    <row r="84" spans="1:9" s="17" customFormat="1" x14ac:dyDescent="0.25">
      <c r="A84" s="233" t="s">
        <v>248</v>
      </c>
      <c r="B84" s="234"/>
      <c r="C84" s="234"/>
      <c r="D84" s="234"/>
      <c r="E84" s="234"/>
      <c r="F84" s="234"/>
      <c r="G84" s="234"/>
      <c r="H84" s="234"/>
      <c r="I84" s="234"/>
    </row>
    <row r="85" spans="1:9" s="53" customFormat="1" x14ac:dyDescent="0.25">
      <c r="A85" s="225" t="s">
        <v>260</v>
      </c>
      <c r="B85" s="226"/>
      <c r="C85" s="226"/>
      <c r="D85" s="226"/>
      <c r="E85" s="226"/>
      <c r="F85" s="226"/>
      <c r="G85" s="226"/>
      <c r="H85" s="226"/>
      <c r="I85" s="227"/>
    </row>
    <row r="86" spans="1:9" s="17" customFormat="1" ht="63.75" x14ac:dyDescent="0.25">
      <c r="A86" s="271" t="s">
        <v>80</v>
      </c>
      <c r="B86" s="244" t="s">
        <v>476</v>
      </c>
      <c r="C86" s="268" t="s">
        <v>3</v>
      </c>
      <c r="D86" s="22">
        <v>1</v>
      </c>
      <c r="E86" s="36" t="s">
        <v>249</v>
      </c>
      <c r="F86" s="3" t="s">
        <v>250</v>
      </c>
      <c r="G86" s="23"/>
      <c r="H86" s="86"/>
      <c r="I86" s="18" t="str">
        <f t="shared" ref="I86:I91" si="15">IF(G86="","0",IF(G86="Pass",1,IF(G86="Fail",0,IF(G86="TBD",0,IF(G86="N/A",1)))))</f>
        <v>0</v>
      </c>
    </row>
    <row r="87" spans="1:9" s="17" customFormat="1" ht="114.75" x14ac:dyDescent="0.25">
      <c r="A87" s="272"/>
      <c r="B87" s="220"/>
      <c r="C87" s="269"/>
      <c r="D87" s="22">
        <v>2</v>
      </c>
      <c r="E87" s="36" t="s">
        <v>251</v>
      </c>
      <c r="F87" s="3" t="s">
        <v>252</v>
      </c>
      <c r="G87" s="23"/>
      <c r="H87" s="86"/>
      <c r="I87" s="18" t="str">
        <f t="shared" si="15"/>
        <v>0</v>
      </c>
    </row>
    <row r="88" spans="1:9" s="20" customFormat="1" ht="51" x14ac:dyDescent="0.25">
      <c r="A88" s="272"/>
      <c r="B88" s="220"/>
      <c r="C88" s="269"/>
      <c r="D88" s="22">
        <v>3</v>
      </c>
      <c r="E88" s="36" t="s">
        <v>477</v>
      </c>
      <c r="F88" s="3" t="s">
        <v>478</v>
      </c>
      <c r="G88" s="23"/>
      <c r="H88" s="86"/>
      <c r="I88" s="18" t="str">
        <f t="shared" si="15"/>
        <v>0</v>
      </c>
    </row>
    <row r="89" spans="1:9" s="20" customFormat="1" ht="51" x14ac:dyDescent="0.25">
      <c r="A89" s="272"/>
      <c r="B89" s="220"/>
      <c r="C89" s="275"/>
      <c r="D89" s="31">
        <v>4</v>
      </c>
      <c r="E89" s="36" t="s">
        <v>386</v>
      </c>
      <c r="F89" s="3" t="s">
        <v>304</v>
      </c>
      <c r="G89" s="23"/>
      <c r="H89" s="86"/>
      <c r="I89" s="18" t="str">
        <f t="shared" si="15"/>
        <v>0</v>
      </c>
    </row>
    <row r="90" spans="1:9" s="20" customFormat="1" ht="63.75" x14ac:dyDescent="0.25">
      <c r="A90" s="273"/>
      <c r="B90" s="220"/>
      <c r="C90" s="275"/>
      <c r="D90" s="31">
        <v>5</v>
      </c>
      <c r="E90" s="36" t="s">
        <v>387</v>
      </c>
      <c r="F90" s="3" t="s">
        <v>388</v>
      </c>
      <c r="G90" s="23"/>
      <c r="H90" s="86"/>
      <c r="I90" s="18" t="str">
        <f t="shared" si="15"/>
        <v>0</v>
      </c>
    </row>
    <row r="91" spans="1:9" s="17" customFormat="1" ht="51" x14ac:dyDescent="0.25">
      <c r="A91" s="274"/>
      <c r="B91" s="221"/>
      <c r="C91" s="270"/>
      <c r="D91" s="31">
        <v>6</v>
      </c>
      <c r="E91" s="36" t="s">
        <v>389</v>
      </c>
      <c r="F91" s="3" t="s">
        <v>390</v>
      </c>
      <c r="G91" s="23"/>
      <c r="H91" s="86"/>
      <c r="I91" s="18" t="str">
        <f t="shared" si="15"/>
        <v>0</v>
      </c>
    </row>
    <row r="92" spans="1:9" s="17" customFormat="1" x14ac:dyDescent="0.25">
      <c r="A92" s="225" t="s">
        <v>261</v>
      </c>
      <c r="B92" s="226"/>
      <c r="C92" s="226"/>
      <c r="D92" s="226"/>
      <c r="E92" s="226"/>
      <c r="F92" s="226"/>
      <c r="G92" s="226"/>
      <c r="H92" s="226"/>
      <c r="I92" s="226"/>
    </row>
    <row r="93" spans="1:9" s="20" customFormat="1" x14ac:dyDescent="0.25">
      <c r="A93" s="225" t="s">
        <v>305</v>
      </c>
      <c r="B93" s="226"/>
      <c r="C93" s="226"/>
      <c r="D93" s="226"/>
      <c r="E93" s="226"/>
      <c r="F93" s="226"/>
      <c r="G93" s="226"/>
      <c r="H93" s="226"/>
      <c r="I93" s="227"/>
    </row>
    <row r="94" spans="1:9" s="20" customFormat="1" ht="102" x14ac:dyDescent="0.25">
      <c r="A94" s="241" t="s">
        <v>81</v>
      </c>
      <c r="B94" s="246" t="s">
        <v>453</v>
      </c>
      <c r="C94" s="243" t="s">
        <v>3</v>
      </c>
      <c r="D94" s="22">
        <v>1</v>
      </c>
      <c r="E94" s="114" t="s">
        <v>391</v>
      </c>
      <c r="F94" s="113" t="s">
        <v>266</v>
      </c>
      <c r="G94" s="23"/>
      <c r="H94" s="86"/>
      <c r="I94" s="18" t="str">
        <f t="shared" ref="I94:I97" si="16">IF(G94="","0",IF(G94="Pass",1,IF(G94="Fail",0,IF(G94="TBD",0,IF(G94="N/A",1)))))</f>
        <v>0</v>
      </c>
    </row>
    <row r="95" spans="1:9" s="106" customFormat="1" ht="51" x14ac:dyDescent="0.25">
      <c r="A95" s="236"/>
      <c r="B95" s="220"/>
      <c r="C95" s="223"/>
      <c r="D95" s="112">
        <v>2</v>
      </c>
      <c r="E95" s="114" t="s">
        <v>212</v>
      </c>
      <c r="F95" s="113" t="s">
        <v>211</v>
      </c>
      <c r="G95" s="119"/>
      <c r="H95" s="120"/>
      <c r="I95" s="18" t="str">
        <f t="shared" si="16"/>
        <v>0</v>
      </c>
    </row>
    <row r="96" spans="1:9" s="106" customFormat="1" ht="51" x14ac:dyDescent="0.25">
      <c r="A96" s="236"/>
      <c r="B96" s="220"/>
      <c r="C96" s="223"/>
      <c r="D96" s="22">
        <v>3</v>
      </c>
      <c r="E96" s="114" t="s">
        <v>267</v>
      </c>
      <c r="F96" s="113" t="s">
        <v>268</v>
      </c>
      <c r="G96" s="119"/>
      <c r="H96" s="120"/>
      <c r="I96" s="18" t="str">
        <f t="shared" si="16"/>
        <v>0</v>
      </c>
    </row>
    <row r="97" spans="1:9" s="17" customFormat="1" ht="51" x14ac:dyDescent="0.25">
      <c r="A97" s="242"/>
      <c r="B97" s="248"/>
      <c r="C97" s="242"/>
      <c r="D97" s="22">
        <v>4</v>
      </c>
      <c r="E97" s="114" t="s">
        <v>269</v>
      </c>
      <c r="F97" s="113" t="s">
        <v>270</v>
      </c>
      <c r="G97" s="23"/>
      <c r="H97" s="86"/>
      <c r="I97" s="18" t="str">
        <f t="shared" si="16"/>
        <v>0</v>
      </c>
    </row>
    <row r="98" spans="1:9" s="37" customFormat="1" x14ac:dyDescent="0.25">
      <c r="A98" s="225" t="s">
        <v>306</v>
      </c>
      <c r="B98" s="226"/>
      <c r="C98" s="226"/>
      <c r="D98" s="226"/>
      <c r="E98" s="226"/>
      <c r="F98" s="226"/>
      <c r="G98" s="226"/>
      <c r="H98" s="226"/>
      <c r="I98" s="226"/>
    </row>
    <row r="99" spans="1:9" s="37" customFormat="1" x14ac:dyDescent="0.25">
      <c r="A99" s="225" t="s">
        <v>307</v>
      </c>
      <c r="B99" s="226"/>
      <c r="C99" s="226"/>
      <c r="D99" s="226"/>
      <c r="E99" s="226"/>
      <c r="F99" s="226"/>
      <c r="G99" s="226"/>
      <c r="H99" s="226"/>
      <c r="I99" s="227"/>
    </row>
    <row r="100" spans="1:9" s="17" customFormat="1" ht="51" x14ac:dyDescent="0.25">
      <c r="A100" s="241" t="s">
        <v>82</v>
      </c>
      <c r="B100" s="246" t="s">
        <v>341</v>
      </c>
      <c r="C100" s="243" t="s">
        <v>3</v>
      </c>
      <c r="D100" s="22">
        <v>1</v>
      </c>
      <c r="E100" s="36" t="s">
        <v>308</v>
      </c>
      <c r="F100" s="54" t="s">
        <v>166</v>
      </c>
      <c r="G100" s="23"/>
      <c r="H100" s="86"/>
      <c r="I100" s="18" t="str">
        <f t="shared" ref="I100:I102" si="17">IF(G100="","0",IF(G100="Pass",1,IF(G100="Fail",0,IF(G100="TBD",0,IF(G100="N/A",1)))))</f>
        <v>0</v>
      </c>
    </row>
    <row r="101" spans="1:9" s="17" customFormat="1" ht="38.25" x14ac:dyDescent="0.25">
      <c r="A101" s="236"/>
      <c r="B101" s="220"/>
      <c r="C101" s="223"/>
      <c r="D101" s="31">
        <v>2</v>
      </c>
      <c r="E101" s="36" t="s">
        <v>242</v>
      </c>
      <c r="F101" s="78" t="s">
        <v>309</v>
      </c>
      <c r="G101" s="23"/>
      <c r="H101" s="85"/>
      <c r="I101" s="18" t="str">
        <f t="shared" si="17"/>
        <v>0</v>
      </c>
    </row>
    <row r="102" spans="1:9" s="17" customFormat="1" ht="38.25" x14ac:dyDescent="0.25">
      <c r="A102" s="245"/>
      <c r="B102" s="247"/>
      <c r="C102" s="245"/>
      <c r="D102" s="22">
        <v>3</v>
      </c>
      <c r="E102" s="3" t="s">
        <v>392</v>
      </c>
      <c r="F102" s="54" t="s">
        <v>342</v>
      </c>
      <c r="G102" s="23"/>
      <c r="H102" s="86"/>
      <c r="I102" s="18" t="str">
        <f t="shared" si="17"/>
        <v>0</v>
      </c>
    </row>
    <row r="103" spans="1:9" s="37" customFormat="1" x14ac:dyDescent="0.25">
      <c r="A103" s="225" t="s">
        <v>310</v>
      </c>
      <c r="B103" s="226"/>
      <c r="C103" s="226"/>
      <c r="D103" s="226"/>
      <c r="E103" s="226"/>
      <c r="F103" s="226"/>
      <c r="G103" s="226"/>
      <c r="H103" s="226"/>
      <c r="I103" s="226"/>
    </row>
    <row r="104" spans="1:9" s="37" customFormat="1" x14ac:dyDescent="0.25">
      <c r="A104" s="225" t="s">
        <v>95</v>
      </c>
      <c r="B104" s="226"/>
      <c r="C104" s="226"/>
      <c r="D104" s="226"/>
      <c r="E104" s="226"/>
      <c r="F104" s="226"/>
      <c r="G104" s="226"/>
      <c r="H104" s="226"/>
      <c r="I104" s="227"/>
    </row>
    <row r="105" spans="1:9" s="17" customFormat="1" ht="51" x14ac:dyDescent="0.25">
      <c r="A105" s="241" t="s">
        <v>83</v>
      </c>
      <c r="B105" s="246" t="s">
        <v>393</v>
      </c>
      <c r="C105" s="243" t="s">
        <v>3</v>
      </c>
      <c r="D105" s="22">
        <v>1</v>
      </c>
      <c r="E105" s="36" t="s">
        <v>202</v>
      </c>
      <c r="F105" s="54" t="s">
        <v>167</v>
      </c>
      <c r="G105" s="23"/>
      <c r="H105" s="86"/>
      <c r="I105" s="18" t="str">
        <f t="shared" ref="I105:I107" si="18">IF(G105="","0",IF(G105="Pass",1,IF(G105="Fail",0,IF(G105="TBD",0,IF(G105="N/A",1)))))</f>
        <v>0</v>
      </c>
    </row>
    <row r="106" spans="1:9" s="17" customFormat="1" ht="38.25" x14ac:dyDescent="0.25">
      <c r="A106" s="236"/>
      <c r="B106" s="220"/>
      <c r="C106" s="223"/>
      <c r="D106" s="31">
        <v>2</v>
      </c>
      <c r="E106" s="36" t="s">
        <v>203</v>
      </c>
      <c r="F106" s="78" t="s">
        <v>394</v>
      </c>
      <c r="G106" s="23"/>
      <c r="H106" s="85"/>
      <c r="I106" s="18" t="str">
        <f t="shared" si="18"/>
        <v>0</v>
      </c>
    </row>
    <row r="107" spans="1:9" s="17" customFormat="1" ht="51" x14ac:dyDescent="0.25">
      <c r="A107" s="245"/>
      <c r="B107" s="247"/>
      <c r="C107" s="245"/>
      <c r="D107" s="22">
        <v>3</v>
      </c>
      <c r="E107" s="36" t="s">
        <v>343</v>
      </c>
      <c r="F107" s="54" t="s">
        <v>344</v>
      </c>
      <c r="G107" s="23"/>
      <c r="H107" s="86"/>
      <c r="I107" s="18" t="str">
        <f t="shared" si="18"/>
        <v>0</v>
      </c>
    </row>
    <row r="108" spans="1:9" s="37" customFormat="1" x14ac:dyDescent="0.25">
      <c r="A108" s="225" t="s">
        <v>100</v>
      </c>
      <c r="B108" s="226"/>
      <c r="C108" s="226"/>
      <c r="D108" s="226"/>
      <c r="E108" s="226"/>
      <c r="F108" s="226"/>
      <c r="G108" s="226"/>
      <c r="H108" s="226"/>
      <c r="I108" s="226"/>
    </row>
    <row r="109" spans="1:9" s="37" customFormat="1" x14ac:dyDescent="0.25">
      <c r="A109" s="225" t="s">
        <v>395</v>
      </c>
      <c r="B109" s="226"/>
      <c r="C109" s="226"/>
      <c r="D109" s="226"/>
      <c r="E109" s="226"/>
      <c r="F109" s="226"/>
      <c r="G109" s="226"/>
      <c r="H109" s="226"/>
      <c r="I109" s="227"/>
    </row>
    <row r="110" spans="1:9" s="17" customFormat="1" ht="51" x14ac:dyDescent="0.25">
      <c r="A110" s="241" t="s">
        <v>84</v>
      </c>
      <c r="B110" s="246" t="s">
        <v>345</v>
      </c>
      <c r="C110" s="243" t="s">
        <v>3</v>
      </c>
      <c r="D110" s="22">
        <v>1</v>
      </c>
      <c r="E110" s="36" t="s">
        <v>201</v>
      </c>
      <c r="F110" s="54" t="s">
        <v>186</v>
      </c>
      <c r="G110" s="23"/>
      <c r="H110" s="86"/>
      <c r="I110" s="18" t="str">
        <f t="shared" ref="I110:I112" si="19">IF(G110="","0",IF(G110="Pass",1,IF(G110="Fail",0,IF(G110="TBD",0,IF(G110="N/A",1)))))</f>
        <v>0</v>
      </c>
    </row>
    <row r="111" spans="1:9" s="17" customFormat="1" ht="38.25" x14ac:dyDescent="0.25">
      <c r="A111" s="236"/>
      <c r="B111" s="220"/>
      <c r="C111" s="223"/>
      <c r="D111" s="31">
        <v>2</v>
      </c>
      <c r="E111" s="36" t="s">
        <v>204</v>
      </c>
      <c r="F111" s="78" t="s">
        <v>293</v>
      </c>
      <c r="G111" s="23"/>
      <c r="H111" s="85"/>
      <c r="I111" s="18" t="str">
        <f t="shared" si="19"/>
        <v>0</v>
      </c>
    </row>
    <row r="112" spans="1:9" s="17" customFormat="1" ht="51" x14ac:dyDescent="0.25">
      <c r="A112" s="245"/>
      <c r="B112" s="247"/>
      <c r="C112" s="245"/>
      <c r="D112" s="22">
        <v>3</v>
      </c>
      <c r="E112" s="36" t="s">
        <v>346</v>
      </c>
      <c r="F112" s="3" t="s">
        <v>396</v>
      </c>
      <c r="G112" s="23"/>
      <c r="H112" s="86"/>
      <c r="I112" s="18" t="str">
        <f t="shared" si="19"/>
        <v>0</v>
      </c>
    </row>
    <row r="113" spans="1:9" s="37" customFormat="1" x14ac:dyDescent="0.25">
      <c r="A113" s="225" t="s">
        <v>397</v>
      </c>
      <c r="B113" s="226"/>
      <c r="C113" s="226"/>
      <c r="D113" s="226"/>
      <c r="E113" s="226"/>
      <c r="F113" s="226"/>
      <c r="G113" s="226"/>
      <c r="H113" s="226"/>
      <c r="I113" s="226"/>
    </row>
    <row r="114" spans="1:9" s="17" customFormat="1" ht="15" customHeight="1" x14ac:dyDescent="0.25">
      <c r="A114" s="225" t="s">
        <v>347</v>
      </c>
      <c r="B114" s="226"/>
      <c r="C114" s="226"/>
      <c r="D114" s="226"/>
      <c r="E114" s="226"/>
      <c r="F114" s="226"/>
      <c r="G114" s="226"/>
      <c r="H114" s="226"/>
      <c r="I114" s="227"/>
    </row>
    <row r="115" spans="1:9" s="38" customFormat="1" ht="38.25" x14ac:dyDescent="0.25">
      <c r="A115" s="228" t="s">
        <v>86</v>
      </c>
      <c r="B115" s="219" t="s">
        <v>348</v>
      </c>
      <c r="C115" s="223" t="s">
        <v>85</v>
      </c>
      <c r="D115" s="22">
        <v>1</v>
      </c>
      <c r="E115" s="36" t="s">
        <v>398</v>
      </c>
      <c r="F115" s="3" t="s">
        <v>349</v>
      </c>
      <c r="G115" s="23"/>
      <c r="H115" s="86"/>
      <c r="I115" s="18" t="str">
        <f t="shared" ref="I115:I116" si="20">IF(G115="","0",IF(G115="Pass",1,IF(G115="Fail",0,IF(G115="TBD",0,IF(G115="N/A",1)))))</f>
        <v>0</v>
      </c>
    </row>
    <row r="116" spans="1:9" s="38" customFormat="1" ht="38.25" x14ac:dyDescent="0.25">
      <c r="A116" s="229"/>
      <c r="B116" s="230"/>
      <c r="C116" s="224"/>
      <c r="D116" s="22">
        <v>2</v>
      </c>
      <c r="E116" s="36" t="s">
        <v>350</v>
      </c>
      <c r="F116" s="3" t="s">
        <v>399</v>
      </c>
      <c r="G116" s="23"/>
      <c r="H116" s="86"/>
      <c r="I116" s="18" t="str">
        <f t="shared" si="20"/>
        <v>0</v>
      </c>
    </row>
    <row r="117" spans="1:9" s="53" customFormat="1" ht="15" customHeight="1" x14ac:dyDescent="0.25">
      <c r="A117" s="233" t="s">
        <v>351</v>
      </c>
      <c r="B117" s="234"/>
      <c r="C117" s="234"/>
      <c r="D117" s="234"/>
      <c r="E117" s="234"/>
      <c r="F117" s="234"/>
      <c r="G117" s="234"/>
      <c r="H117" s="234"/>
      <c r="I117" s="234"/>
    </row>
    <row r="118" spans="1:9" s="38" customFormat="1" ht="15" customHeight="1" x14ac:dyDescent="0.25">
      <c r="A118" s="233" t="s">
        <v>400</v>
      </c>
      <c r="B118" s="234"/>
      <c r="C118" s="234"/>
      <c r="D118" s="234"/>
      <c r="E118" s="234"/>
      <c r="F118" s="234"/>
      <c r="G118" s="234"/>
      <c r="H118" s="234"/>
      <c r="I118" s="234"/>
    </row>
    <row r="119" spans="1:9" s="17" customFormat="1" ht="25.5" customHeight="1" x14ac:dyDescent="0.25">
      <c r="A119" s="235" t="s">
        <v>87</v>
      </c>
      <c r="B119" s="237" t="s">
        <v>352</v>
      </c>
      <c r="C119" s="239" t="s">
        <v>65</v>
      </c>
      <c r="D119" s="29"/>
      <c r="E119" s="73" t="s">
        <v>353</v>
      </c>
      <c r="F119" s="72"/>
      <c r="G119" s="72"/>
      <c r="H119" s="72"/>
      <c r="I119" s="72"/>
    </row>
    <row r="120" spans="1:9" s="17" customFormat="1" ht="46.5" customHeight="1" x14ac:dyDescent="0.25">
      <c r="A120" s="238"/>
      <c r="B120" s="221"/>
      <c r="C120" s="224"/>
      <c r="D120" s="22">
        <v>1</v>
      </c>
      <c r="E120" s="3" t="s">
        <v>354</v>
      </c>
      <c r="F120" s="54" t="s">
        <v>402</v>
      </c>
      <c r="G120" s="23"/>
      <c r="H120" s="86"/>
      <c r="I120" s="18" t="str">
        <f>IF(G120="","0",IF(G120="Pass",1,IF(G120="Fail",0,IF(G120="TBD",0,IF(G120="N/A",1)))))</f>
        <v>0</v>
      </c>
    </row>
    <row r="121" spans="1:9" s="39" customFormat="1" ht="15" customHeight="1" x14ac:dyDescent="0.25">
      <c r="A121" s="233" t="s">
        <v>401</v>
      </c>
      <c r="B121" s="234"/>
      <c r="C121" s="234"/>
      <c r="D121" s="234"/>
      <c r="E121" s="234"/>
      <c r="F121" s="234"/>
      <c r="G121" s="234"/>
      <c r="H121" s="234"/>
      <c r="I121" s="234"/>
    </row>
    <row r="122" spans="1:9" s="39" customFormat="1" ht="15" customHeight="1" x14ac:dyDescent="0.25">
      <c r="A122" s="233" t="s">
        <v>403</v>
      </c>
      <c r="B122" s="234"/>
      <c r="C122" s="234"/>
      <c r="D122" s="234"/>
      <c r="E122" s="234"/>
      <c r="F122" s="234"/>
      <c r="G122" s="234"/>
      <c r="H122" s="234"/>
      <c r="I122" s="234"/>
    </row>
    <row r="123" spans="1:9" s="17" customFormat="1" ht="25.5" x14ac:dyDescent="0.25">
      <c r="A123" s="228" t="s">
        <v>168</v>
      </c>
      <c r="B123" s="219" t="s">
        <v>405</v>
      </c>
      <c r="C123" s="222" t="s">
        <v>88</v>
      </c>
      <c r="D123" s="22">
        <v>1</v>
      </c>
      <c r="E123" s="36" t="s">
        <v>271</v>
      </c>
      <c r="F123" s="3" t="s">
        <v>177</v>
      </c>
      <c r="G123" s="23"/>
      <c r="H123" s="86"/>
      <c r="I123" s="18" t="str">
        <f t="shared" ref="I123:I137" si="21">IF(G123="","0",IF(G123="Pass",1,IF(G123="Fail",0,IF(G123="TBD",0,IF(G123="N/A",1)))))</f>
        <v>0</v>
      </c>
    </row>
    <row r="124" spans="1:9" s="17" customFormat="1" ht="38.25" x14ac:dyDescent="0.25">
      <c r="A124" s="231"/>
      <c r="B124" s="232"/>
      <c r="C124" s="231"/>
      <c r="D124" s="31">
        <v>2</v>
      </c>
      <c r="E124" s="36" t="s">
        <v>272</v>
      </c>
      <c r="F124" s="74" t="s">
        <v>176</v>
      </c>
      <c r="G124" s="23"/>
      <c r="H124" s="85"/>
      <c r="I124" s="18" t="str">
        <f t="shared" si="21"/>
        <v>0</v>
      </c>
    </row>
    <row r="125" spans="1:9" s="17" customFormat="1" ht="63.75" x14ac:dyDescent="0.25">
      <c r="A125" s="229"/>
      <c r="B125" s="230"/>
      <c r="C125" s="229"/>
      <c r="D125" s="31">
        <v>3</v>
      </c>
      <c r="E125" s="36" t="s">
        <v>273</v>
      </c>
      <c r="F125" s="79" t="s">
        <v>184</v>
      </c>
      <c r="G125" s="23"/>
      <c r="H125" s="85"/>
      <c r="I125" s="18" t="str">
        <f t="shared" si="21"/>
        <v>0</v>
      </c>
    </row>
    <row r="126" spans="1:9" s="106" customFormat="1" x14ac:dyDescent="0.25">
      <c r="A126" s="228" t="s">
        <v>169</v>
      </c>
      <c r="B126" s="219" t="s">
        <v>405</v>
      </c>
      <c r="C126" s="222" t="s">
        <v>88</v>
      </c>
      <c r="D126" s="115"/>
      <c r="E126" s="99" t="s">
        <v>187</v>
      </c>
      <c r="F126" s="101"/>
      <c r="G126" s="101"/>
      <c r="H126" s="116"/>
      <c r="I126" s="91"/>
    </row>
    <row r="127" spans="1:9" s="17" customFormat="1" ht="38.25" x14ac:dyDescent="0.25">
      <c r="A127" s="236"/>
      <c r="B127" s="220"/>
      <c r="C127" s="223"/>
      <c r="D127" s="22">
        <v>1</v>
      </c>
      <c r="E127" s="36" t="s">
        <v>190</v>
      </c>
      <c r="F127" s="47" t="s">
        <v>178</v>
      </c>
      <c r="G127" s="23"/>
      <c r="H127" s="86"/>
      <c r="I127" s="18" t="str">
        <f t="shared" si="21"/>
        <v>0</v>
      </c>
    </row>
    <row r="128" spans="1:9" s="17" customFormat="1" ht="25.5" x14ac:dyDescent="0.25">
      <c r="A128" s="236"/>
      <c r="B128" s="220"/>
      <c r="C128" s="223"/>
      <c r="D128" s="31">
        <v>2</v>
      </c>
      <c r="E128" s="36" t="s">
        <v>274</v>
      </c>
      <c r="F128" s="79" t="s">
        <v>406</v>
      </c>
      <c r="G128" s="23"/>
      <c r="H128" s="85"/>
      <c r="I128" s="18" t="str">
        <f t="shared" si="21"/>
        <v>0</v>
      </c>
    </row>
    <row r="129" spans="1:9" s="17" customFormat="1" ht="25.5" x14ac:dyDescent="0.25">
      <c r="A129" s="238"/>
      <c r="B129" s="221"/>
      <c r="C129" s="224"/>
      <c r="D129" s="31">
        <v>3</v>
      </c>
      <c r="E129" s="36" t="s">
        <v>193</v>
      </c>
      <c r="F129" s="79" t="s">
        <v>182</v>
      </c>
      <c r="G129" s="23"/>
      <c r="H129" s="85"/>
      <c r="I129" s="18" t="str">
        <f t="shared" si="21"/>
        <v>0</v>
      </c>
    </row>
    <row r="130" spans="1:9" s="106" customFormat="1" x14ac:dyDescent="0.25">
      <c r="A130" s="228" t="s">
        <v>170</v>
      </c>
      <c r="B130" s="219" t="s">
        <v>405</v>
      </c>
      <c r="C130" s="222" t="s">
        <v>88</v>
      </c>
      <c r="D130" s="115"/>
      <c r="E130" s="99" t="s">
        <v>188</v>
      </c>
      <c r="F130" s="101"/>
      <c r="G130" s="101"/>
      <c r="H130" s="116"/>
      <c r="I130" s="91"/>
    </row>
    <row r="131" spans="1:9" s="53" customFormat="1" ht="38.25" x14ac:dyDescent="0.25">
      <c r="A131" s="236"/>
      <c r="B131" s="220"/>
      <c r="C131" s="223"/>
      <c r="D131" s="22">
        <v>1</v>
      </c>
      <c r="E131" s="36" t="s">
        <v>191</v>
      </c>
      <c r="F131" s="47" t="s">
        <v>178</v>
      </c>
      <c r="G131" s="23"/>
      <c r="H131" s="86"/>
      <c r="I131" s="18" t="str">
        <f t="shared" si="21"/>
        <v>0</v>
      </c>
    </row>
    <row r="132" spans="1:9" s="53" customFormat="1" ht="114.75" x14ac:dyDescent="0.25">
      <c r="A132" s="236"/>
      <c r="B132" s="220"/>
      <c r="C132" s="223"/>
      <c r="D132" s="31">
        <v>2</v>
      </c>
      <c r="E132" s="36" t="s">
        <v>407</v>
      </c>
      <c r="F132" s="79" t="s">
        <v>179</v>
      </c>
      <c r="G132" s="23"/>
      <c r="H132" s="85"/>
      <c r="I132" s="18" t="str">
        <f t="shared" si="21"/>
        <v>0</v>
      </c>
    </row>
    <row r="133" spans="1:9" s="53" customFormat="1" ht="25.5" x14ac:dyDescent="0.25">
      <c r="A133" s="238"/>
      <c r="B133" s="221"/>
      <c r="C133" s="224"/>
      <c r="D133" s="31">
        <v>3</v>
      </c>
      <c r="E133" s="36" t="s">
        <v>193</v>
      </c>
      <c r="F133" s="79" t="s">
        <v>180</v>
      </c>
      <c r="G133" s="23"/>
      <c r="H133" s="85"/>
      <c r="I133" s="18" t="str">
        <f t="shared" si="21"/>
        <v>0</v>
      </c>
    </row>
    <row r="134" spans="1:9" s="106" customFormat="1" x14ac:dyDescent="0.25">
      <c r="A134" s="228" t="s">
        <v>171</v>
      </c>
      <c r="B134" s="219" t="s">
        <v>405</v>
      </c>
      <c r="C134" s="222" t="s">
        <v>88</v>
      </c>
      <c r="D134" s="115"/>
      <c r="E134" s="99" t="s">
        <v>189</v>
      </c>
      <c r="F134" s="101"/>
      <c r="G134" s="101"/>
      <c r="H134" s="116"/>
      <c r="I134" s="91"/>
    </row>
    <row r="135" spans="1:9" s="40" customFormat="1" ht="38.25" x14ac:dyDescent="0.25">
      <c r="A135" s="236"/>
      <c r="B135" s="220"/>
      <c r="C135" s="223"/>
      <c r="D135" s="66">
        <v>1</v>
      </c>
      <c r="E135" s="36" t="s">
        <v>192</v>
      </c>
      <c r="F135" s="47" t="s">
        <v>408</v>
      </c>
      <c r="G135" s="23"/>
      <c r="H135" s="86"/>
      <c r="I135" s="18" t="str">
        <f t="shared" si="21"/>
        <v>0</v>
      </c>
    </row>
    <row r="136" spans="1:9" s="53" customFormat="1" ht="38.25" x14ac:dyDescent="0.25">
      <c r="A136" s="236"/>
      <c r="B136" s="220"/>
      <c r="C136" s="223"/>
      <c r="D136" s="66">
        <v>2</v>
      </c>
      <c r="E136" s="36" t="s">
        <v>275</v>
      </c>
      <c r="F136" s="79" t="s">
        <v>181</v>
      </c>
      <c r="G136" s="23"/>
      <c r="H136" s="102"/>
      <c r="I136" s="18" t="str">
        <f t="shared" si="21"/>
        <v>0</v>
      </c>
    </row>
    <row r="137" spans="1:9" s="53" customFormat="1" ht="51" x14ac:dyDescent="0.25">
      <c r="A137" s="238"/>
      <c r="B137" s="221"/>
      <c r="C137" s="224"/>
      <c r="D137" s="66">
        <v>3</v>
      </c>
      <c r="E137" s="36" t="s">
        <v>193</v>
      </c>
      <c r="F137" s="79" t="s">
        <v>183</v>
      </c>
      <c r="G137" s="23"/>
      <c r="H137" s="102"/>
      <c r="I137" s="18" t="str">
        <f t="shared" si="21"/>
        <v>0</v>
      </c>
    </row>
    <row r="138" spans="1:9" s="53" customFormat="1" ht="15" customHeight="1" x14ac:dyDescent="0.25">
      <c r="A138" s="233" t="s">
        <v>404</v>
      </c>
      <c r="B138" s="234"/>
      <c r="C138" s="234"/>
      <c r="D138" s="234"/>
      <c r="E138" s="234"/>
      <c r="F138" s="234"/>
      <c r="G138" s="234"/>
      <c r="H138" s="234"/>
      <c r="I138" s="234"/>
    </row>
    <row r="139" spans="1:9" s="53" customFormat="1" ht="15" customHeight="1" x14ac:dyDescent="0.25">
      <c r="A139" s="233" t="s">
        <v>102</v>
      </c>
      <c r="B139" s="234"/>
      <c r="C139" s="234"/>
      <c r="D139" s="234"/>
      <c r="E139" s="234"/>
      <c r="F139" s="234"/>
      <c r="G139" s="234"/>
      <c r="H139" s="234"/>
      <c r="I139" s="234"/>
    </row>
    <row r="140" spans="1:9" s="17" customFormat="1" ht="14.25" customHeight="1" x14ac:dyDescent="0.25">
      <c r="A140" s="235" t="s">
        <v>89</v>
      </c>
      <c r="B140" s="237" t="s">
        <v>409</v>
      </c>
      <c r="C140" s="239" t="s">
        <v>88</v>
      </c>
      <c r="D140" s="29"/>
      <c r="E140" s="73" t="s">
        <v>410</v>
      </c>
      <c r="F140" s="72"/>
      <c r="G140" s="72"/>
      <c r="H140" s="72"/>
      <c r="I140" s="72"/>
    </row>
    <row r="141" spans="1:9" s="17" customFormat="1" ht="38.25" customHeight="1" x14ac:dyDescent="0.25">
      <c r="A141" s="236"/>
      <c r="B141" s="220"/>
      <c r="C141" s="223"/>
      <c r="D141" s="22">
        <v>1</v>
      </c>
      <c r="E141" s="36" t="s">
        <v>200</v>
      </c>
      <c r="F141" s="3" t="s">
        <v>149</v>
      </c>
      <c r="G141" s="23"/>
      <c r="H141" s="86"/>
      <c r="I141" s="18" t="str">
        <f t="shared" ref="I141:I142" si="22">IF(G141="","0",IF(G141="Pass",1,IF(G141="Fail",0,IF(G141="TBD",0,IF(G141="N/A",1)))))</f>
        <v>0</v>
      </c>
    </row>
    <row r="142" spans="1:9" s="17" customFormat="1" ht="51" x14ac:dyDescent="0.25">
      <c r="A142" s="238"/>
      <c r="B142" s="221"/>
      <c r="C142" s="224"/>
      <c r="D142" s="22">
        <v>2</v>
      </c>
      <c r="E142" s="36" t="s">
        <v>411</v>
      </c>
      <c r="F142" s="3" t="s">
        <v>117</v>
      </c>
      <c r="G142" s="23"/>
      <c r="H142" s="86"/>
      <c r="I142" s="18" t="str">
        <f t="shared" si="22"/>
        <v>0</v>
      </c>
    </row>
    <row r="143" spans="1:9" s="53" customFormat="1" ht="15" customHeight="1" x14ac:dyDescent="0.25">
      <c r="A143" s="233" t="s">
        <v>101</v>
      </c>
      <c r="B143" s="234"/>
      <c r="C143" s="234"/>
      <c r="D143" s="234"/>
      <c r="E143" s="234"/>
      <c r="F143" s="234"/>
      <c r="G143" s="234"/>
      <c r="H143" s="234"/>
      <c r="I143" s="234"/>
    </row>
    <row r="144" spans="1:9" s="39" customFormat="1" ht="15" customHeight="1" x14ac:dyDescent="0.25">
      <c r="A144" s="233" t="s">
        <v>103</v>
      </c>
      <c r="B144" s="234"/>
      <c r="C144" s="234"/>
      <c r="D144" s="234"/>
      <c r="E144" s="234"/>
      <c r="F144" s="234"/>
      <c r="G144" s="234"/>
      <c r="H144" s="234"/>
      <c r="I144" s="234"/>
    </row>
    <row r="145" spans="1:9" s="17" customFormat="1" ht="14.25" customHeight="1" x14ac:dyDescent="0.25">
      <c r="A145" s="235" t="s">
        <v>90</v>
      </c>
      <c r="B145" s="237" t="s">
        <v>253</v>
      </c>
      <c r="C145" s="239" t="s">
        <v>65</v>
      </c>
      <c r="D145" s="29"/>
      <c r="E145" s="73" t="s">
        <v>160</v>
      </c>
      <c r="F145" s="72"/>
      <c r="G145" s="72"/>
      <c r="H145" s="72"/>
      <c r="I145" s="72"/>
    </row>
    <row r="146" spans="1:9" s="17" customFormat="1" ht="38.25" customHeight="1" x14ac:dyDescent="0.25">
      <c r="A146" s="236"/>
      <c r="B146" s="220"/>
      <c r="C146" s="223"/>
      <c r="D146" s="22">
        <v>1</v>
      </c>
      <c r="E146" s="36" t="s">
        <v>200</v>
      </c>
      <c r="F146" s="3" t="s">
        <v>149</v>
      </c>
      <c r="G146" s="23"/>
      <c r="H146" s="86"/>
      <c r="I146" s="18" t="str">
        <f t="shared" ref="I146:I148" si="23">IF(G146="","0",IF(G146="Pass",1,IF(G146="Fail",0,IF(G146="TBD",0,IF(G146="N/A",1)))))</f>
        <v>0</v>
      </c>
    </row>
    <row r="147" spans="1:9" s="39" customFormat="1" ht="51" x14ac:dyDescent="0.25">
      <c r="A147" s="236"/>
      <c r="B147" s="220"/>
      <c r="C147" s="223"/>
      <c r="D147" s="22">
        <v>2</v>
      </c>
      <c r="E147" s="36" t="s">
        <v>164</v>
      </c>
      <c r="F147" s="3" t="s">
        <v>150</v>
      </c>
      <c r="G147" s="23"/>
      <c r="H147" s="84"/>
      <c r="I147" s="18" t="str">
        <f t="shared" si="23"/>
        <v>0</v>
      </c>
    </row>
    <row r="148" spans="1:9" s="39" customFormat="1" ht="38.25" x14ac:dyDescent="0.25">
      <c r="A148" s="238"/>
      <c r="B148" s="221"/>
      <c r="C148" s="224"/>
      <c r="D148" s="69">
        <v>3</v>
      </c>
      <c r="E148" s="70" t="s">
        <v>161</v>
      </c>
      <c r="F148" s="55" t="s">
        <v>151</v>
      </c>
      <c r="G148" s="23"/>
      <c r="H148" s="86"/>
      <c r="I148" s="18" t="str">
        <f t="shared" si="23"/>
        <v>0</v>
      </c>
    </row>
    <row r="149" spans="1:9" s="53" customFormat="1" ht="15" customHeight="1" x14ac:dyDescent="0.25">
      <c r="A149" s="233" t="s">
        <v>104</v>
      </c>
      <c r="B149" s="234"/>
      <c r="C149" s="234"/>
      <c r="D149" s="234"/>
      <c r="E149" s="234"/>
      <c r="F149" s="234"/>
      <c r="G149" s="234"/>
      <c r="H149" s="234"/>
      <c r="I149" s="234"/>
    </row>
    <row r="150" spans="1:9" s="17" customFormat="1" ht="14.25" customHeight="1" x14ac:dyDescent="0.25">
      <c r="A150" s="233" t="s">
        <v>105</v>
      </c>
      <c r="B150" s="234"/>
      <c r="C150" s="234"/>
      <c r="D150" s="234"/>
      <c r="E150" s="234"/>
      <c r="F150" s="234"/>
      <c r="G150" s="234"/>
      <c r="H150" s="234"/>
      <c r="I150" s="234"/>
    </row>
    <row r="151" spans="1:9" s="17" customFormat="1" ht="38.25" customHeight="1" x14ac:dyDescent="0.25">
      <c r="A151" s="228" t="s">
        <v>91</v>
      </c>
      <c r="B151" s="219" t="s">
        <v>412</v>
      </c>
      <c r="C151" s="222" t="s">
        <v>88</v>
      </c>
      <c r="D151" s="29"/>
      <c r="E151" s="73" t="s">
        <v>413</v>
      </c>
      <c r="F151" s="72"/>
      <c r="G151" s="72"/>
      <c r="H151" s="72"/>
      <c r="I151" s="72"/>
    </row>
    <row r="152" spans="1:9" s="39" customFormat="1" ht="63.75" x14ac:dyDescent="0.25">
      <c r="A152" s="236"/>
      <c r="B152" s="220"/>
      <c r="C152" s="223"/>
      <c r="D152" s="22">
        <v>1</v>
      </c>
      <c r="E152" s="36" t="s">
        <v>414</v>
      </c>
      <c r="F152" s="3" t="s">
        <v>118</v>
      </c>
      <c r="G152" s="23"/>
      <c r="H152" s="86"/>
      <c r="I152" s="18" t="str">
        <f>IF(G152="","0",IF(G152="Pass",1,IF(G152="Fail",0,IF(G152="TBD",0,IF(G152="N/A",1)))))</f>
        <v>0</v>
      </c>
    </row>
    <row r="153" spans="1:9" s="106" customFormat="1" ht="102" x14ac:dyDescent="0.25">
      <c r="A153" s="238"/>
      <c r="B153" s="221"/>
      <c r="C153" s="224"/>
      <c r="D153" s="112">
        <v>2</v>
      </c>
      <c r="E153" s="114" t="s">
        <v>415</v>
      </c>
      <c r="F153" s="113"/>
      <c r="G153" s="23"/>
      <c r="H153" s="113"/>
      <c r="I153" s="18" t="str">
        <f>IF(G153="","0",IF(G153="Pass",1,IF(G153="Fail",0,IF(G153="TBD",0,IF(G153="N/A",1)))))</f>
        <v>0</v>
      </c>
    </row>
    <row r="154" spans="1:9" s="39" customFormat="1" ht="15" customHeight="1" x14ac:dyDescent="0.25">
      <c r="A154" s="233" t="s">
        <v>106</v>
      </c>
      <c r="B154" s="234"/>
      <c r="C154" s="234"/>
      <c r="D154" s="234"/>
      <c r="E154" s="234"/>
      <c r="F154" s="234"/>
      <c r="G154" s="234"/>
      <c r="H154" s="234"/>
      <c r="I154" s="234"/>
    </row>
    <row r="155" spans="1:9" s="39" customFormat="1" ht="15" customHeight="1" x14ac:dyDescent="0.25">
      <c r="A155" s="233" t="s">
        <v>416</v>
      </c>
      <c r="B155" s="234"/>
      <c r="C155" s="234"/>
      <c r="D155" s="234"/>
      <c r="E155" s="234"/>
      <c r="F155" s="234"/>
      <c r="G155" s="234"/>
      <c r="H155" s="234"/>
      <c r="I155" s="234"/>
    </row>
    <row r="156" spans="1:9" s="17" customFormat="1" ht="38.25" x14ac:dyDescent="0.25">
      <c r="A156" s="251" t="s">
        <v>92</v>
      </c>
      <c r="B156" s="244" t="s">
        <v>418</v>
      </c>
      <c r="C156" s="268" t="s">
        <v>3</v>
      </c>
      <c r="D156" s="22">
        <v>1</v>
      </c>
      <c r="E156" s="36" t="s">
        <v>243</v>
      </c>
      <c r="F156" s="3" t="s">
        <v>419</v>
      </c>
      <c r="G156" s="23"/>
      <c r="H156" s="86"/>
      <c r="I156" s="18" t="str">
        <f t="shared" ref="I156:I158" si="24">IF(G156="","0",IF(G156="Pass",1,IF(G156="Fail",0,IF(G156="TBD",0,IF(G156="N/A",1)))))</f>
        <v>0</v>
      </c>
    </row>
    <row r="157" spans="1:9" s="17" customFormat="1" ht="38.25" x14ac:dyDescent="0.25">
      <c r="A157" s="236"/>
      <c r="B157" s="220"/>
      <c r="C157" s="269"/>
      <c r="D157" s="22">
        <v>2</v>
      </c>
      <c r="E157" s="36" t="s">
        <v>277</v>
      </c>
      <c r="F157" s="3" t="s">
        <v>244</v>
      </c>
      <c r="G157" s="23"/>
      <c r="H157" s="86"/>
      <c r="I157" s="18" t="str">
        <f t="shared" si="24"/>
        <v>0</v>
      </c>
    </row>
    <row r="158" spans="1:9" s="41" customFormat="1" ht="63.75" x14ac:dyDescent="0.25">
      <c r="A158" s="229"/>
      <c r="B158" s="230"/>
      <c r="C158" s="270"/>
      <c r="D158" s="22">
        <v>3</v>
      </c>
      <c r="E158" s="36" t="s">
        <v>245</v>
      </c>
      <c r="F158" s="3" t="s">
        <v>278</v>
      </c>
      <c r="G158" s="23"/>
      <c r="H158" s="86"/>
      <c r="I158" s="18" t="str">
        <f t="shared" si="24"/>
        <v>0</v>
      </c>
    </row>
    <row r="159" spans="1:9" s="41" customFormat="1" ht="15" customHeight="1" x14ac:dyDescent="0.25">
      <c r="A159" s="233" t="s">
        <v>417</v>
      </c>
      <c r="B159" s="234"/>
      <c r="C159" s="234"/>
      <c r="D159" s="234"/>
      <c r="E159" s="234"/>
      <c r="F159" s="234"/>
      <c r="G159" s="234"/>
      <c r="H159" s="234"/>
      <c r="I159" s="234"/>
    </row>
    <row r="160" spans="1:9" s="53" customFormat="1" ht="15" customHeight="1" x14ac:dyDescent="0.25">
      <c r="A160" s="233" t="s">
        <v>420</v>
      </c>
      <c r="B160" s="234"/>
      <c r="C160" s="234"/>
      <c r="D160" s="234"/>
      <c r="E160" s="234"/>
      <c r="F160" s="234"/>
      <c r="G160" s="234"/>
      <c r="H160" s="234"/>
      <c r="I160" s="234"/>
    </row>
    <row r="161" spans="1:9" s="53" customFormat="1" ht="153" x14ac:dyDescent="0.25">
      <c r="A161" s="75" t="s">
        <v>172</v>
      </c>
      <c r="B161" s="77" t="s">
        <v>311</v>
      </c>
      <c r="C161" s="76" t="s">
        <v>3</v>
      </c>
      <c r="D161" s="22">
        <v>1</v>
      </c>
      <c r="E161" s="36" t="s">
        <v>279</v>
      </c>
      <c r="F161" s="3" t="s">
        <v>119</v>
      </c>
      <c r="G161" s="23"/>
      <c r="H161" s="86"/>
      <c r="I161" s="18" t="str">
        <f t="shared" ref="I161:I163" si="25">IF(G161="","0",IF(G161="Pass",1,IF(G161="Fail",0,IF(G161="TBD",0,IF(G161="N/A",1)))))</f>
        <v>0</v>
      </c>
    </row>
    <row r="162" spans="1:9" s="17" customFormat="1" ht="153" x14ac:dyDescent="0.25">
      <c r="A162" s="75" t="s">
        <v>173</v>
      </c>
      <c r="B162" s="77" t="s">
        <v>311</v>
      </c>
      <c r="C162" s="76" t="s">
        <v>3</v>
      </c>
      <c r="D162" s="22">
        <v>1</v>
      </c>
      <c r="E162" s="36" t="s">
        <v>280</v>
      </c>
      <c r="F162" s="3" t="s">
        <v>152</v>
      </c>
      <c r="G162" s="23"/>
      <c r="H162" s="86"/>
      <c r="I162" s="18" t="str">
        <f t="shared" si="25"/>
        <v>0</v>
      </c>
    </row>
    <row r="163" spans="1:9" s="17" customFormat="1" ht="153" x14ac:dyDescent="0.25">
      <c r="A163" s="75" t="s">
        <v>174</v>
      </c>
      <c r="B163" s="77" t="s">
        <v>311</v>
      </c>
      <c r="C163" s="76" t="s">
        <v>3</v>
      </c>
      <c r="D163" s="22">
        <v>1</v>
      </c>
      <c r="E163" s="36" t="s">
        <v>281</v>
      </c>
      <c r="F163" s="47" t="s">
        <v>120</v>
      </c>
      <c r="G163" s="23"/>
      <c r="H163" s="86"/>
      <c r="I163" s="18" t="str">
        <f t="shared" si="25"/>
        <v>0</v>
      </c>
    </row>
    <row r="164" spans="1:9" s="71" customFormat="1" ht="15" customHeight="1" x14ac:dyDescent="0.25">
      <c r="A164" s="233" t="s">
        <v>421</v>
      </c>
      <c r="B164" s="234"/>
      <c r="C164" s="234"/>
      <c r="D164" s="234"/>
      <c r="E164" s="234"/>
      <c r="F164" s="234"/>
      <c r="G164" s="234"/>
      <c r="H164" s="234"/>
      <c r="I164" s="234"/>
    </row>
    <row r="165" spans="1:9" s="71" customFormat="1" ht="15" customHeight="1" x14ac:dyDescent="0.25">
      <c r="A165" s="233" t="s">
        <v>312</v>
      </c>
      <c r="B165" s="234"/>
      <c r="C165" s="234"/>
      <c r="D165" s="234"/>
      <c r="E165" s="234"/>
      <c r="F165" s="234"/>
      <c r="G165" s="234"/>
      <c r="H165" s="234"/>
      <c r="I165" s="234"/>
    </row>
    <row r="166" spans="1:9" s="71" customFormat="1" ht="51" x14ac:dyDescent="0.25">
      <c r="A166" s="235" t="s">
        <v>93</v>
      </c>
      <c r="B166" s="237" t="s">
        <v>422</v>
      </c>
      <c r="C166" s="239" t="s">
        <v>65</v>
      </c>
      <c r="D166" s="29"/>
      <c r="E166" s="73" t="s">
        <v>423</v>
      </c>
      <c r="F166" s="72"/>
      <c r="G166" s="72"/>
      <c r="H166" s="72"/>
      <c r="I166" s="72"/>
    </row>
    <row r="167" spans="1:9" s="71" customFormat="1" ht="38.25" customHeight="1" x14ac:dyDescent="0.25">
      <c r="A167" s="236"/>
      <c r="B167" s="220"/>
      <c r="C167" s="223"/>
      <c r="D167" s="66">
        <v>1</v>
      </c>
      <c r="E167" s="36" t="s">
        <v>313</v>
      </c>
      <c r="F167" s="3" t="s">
        <v>314</v>
      </c>
      <c r="G167" s="23"/>
      <c r="H167" s="86"/>
      <c r="I167" s="18" t="str">
        <f>IF(G167="","0",IF(G167="Pass",1,IF(G167="Fail",0,IF(G167="TBC",0,IF(G167="N/A",1)))))</f>
        <v>0</v>
      </c>
    </row>
    <row r="168" spans="1:9" s="71" customFormat="1" ht="38.25" x14ac:dyDescent="0.25">
      <c r="A168" s="236"/>
      <c r="B168" s="221"/>
      <c r="C168" s="224"/>
      <c r="D168" s="66">
        <v>2</v>
      </c>
      <c r="E168" s="3" t="s">
        <v>424</v>
      </c>
      <c r="F168" s="3" t="s">
        <v>154</v>
      </c>
      <c r="G168" s="23"/>
      <c r="H168" s="86"/>
      <c r="I168" s="18" t="str">
        <f t="shared" ref="I168:I170" si="26">IF(G168="","0",IF(G168="Pass",1,IF(G168="Fail",0,IF(G168="TBD",0,IF(G168="N/A",1)))))</f>
        <v>0</v>
      </c>
    </row>
    <row r="169" spans="1:9" s="71" customFormat="1" ht="63.75" x14ac:dyDescent="0.25">
      <c r="A169" s="236"/>
      <c r="B169" s="240" t="s">
        <v>425</v>
      </c>
      <c r="C169" s="239" t="s">
        <v>65</v>
      </c>
      <c r="D169" s="31">
        <v>3</v>
      </c>
      <c r="E169" s="32" t="s">
        <v>258</v>
      </c>
      <c r="F169" s="3" t="s">
        <v>153</v>
      </c>
      <c r="G169" s="23"/>
      <c r="H169" s="107"/>
      <c r="I169" s="18" t="str">
        <f t="shared" si="26"/>
        <v>0</v>
      </c>
    </row>
    <row r="170" spans="1:9" s="71" customFormat="1" ht="96" customHeight="1" x14ac:dyDescent="0.25">
      <c r="A170" s="238"/>
      <c r="B170" s="240"/>
      <c r="C170" s="224"/>
      <c r="D170" s="31">
        <v>4</v>
      </c>
      <c r="E170" s="32" t="s">
        <v>315</v>
      </c>
      <c r="F170" s="32" t="s">
        <v>155</v>
      </c>
      <c r="G170" s="23"/>
      <c r="H170" s="107"/>
      <c r="I170" s="18" t="str">
        <f t="shared" si="26"/>
        <v>0</v>
      </c>
    </row>
    <row r="171" spans="1:9" s="17" customFormat="1" ht="14.25" customHeight="1" x14ac:dyDescent="0.25">
      <c r="A171" s="233" t="s">
        <v>316</v>
      </c>
      <c r="B171" s="234"/>
      <c r="C171" s="234"/>
      <c r="D171" s="234"/>
      <c r="E171" s="234"/>
      <c r="F171" s="234"/>
      <c r="G171" s="234"/>
      <c r="H171" s="234"/>
      <c r="I171" s="234"/>
    </row>
    <row r="172" spans="1:9" s="17" customFormat="1" ht="14.25" customHeight="1" x14ac:dyDescent="0.25">
      <c r="A172" s="233" t="s">
        <v>317</v>
      </c>
      <c r="B172" s="234"/>
      <c r="C172" s="234"/>
      <c r="D172" s="234"/>
      <c r="E172" s="234"/>
      <c r="F172" s="234"/>
      <c r="G172" s="234"/>
      <c r="H172" s="234"/>
      <c r="I172" s="234"/>
    </row>
    <row r="173" spans="1:9" s="17" customFormat="1" ht="25.5" x14ac:dyDescent="0.25">
      <c r="A173" s="235" t="s">
        <v>94</v>
      </c>
      <c r="B173" s="237" t="s">
        <v>426</v>
      </c>
      <c r="C173" s="239" t="s">
        <v>85</v>
      </c>
      <c r="D173" s="29"/>
      <c r="E173" s="73" t="s">
        <v>318</v>
      </c>
      <c r="F173" s="72"/>
      <c r="G173" s="72"/>
      <c r="H173" s="72"/>
      <c r="I173" s="72"/>
    </row>
    <row r="174" spans="1:9" s="17" customFormat="1" ht="51.75" customHeight="1" x14ac:dyDescent="0.25">
      <c r="A174" s="236"/>
      <c r="B174" s="220"/>
      <c r="C174" s="223"/>
      <c r="D174" s="22">
        <v>1</v>
      </c>
      <c r="E174" s="36" t="s">
        <v>319</v>
      </c>
      <c r="F174" s="3" t="s">
        <v>142</v>
      </c>
      <c r="G174" s="23"/>
      <c r="H174" s="86"/>
      <c r="I174" s="18" t="str">
        <f t="shared" ref="I174" si="27">IF(G174="","0",IF(G174="Pass",1,IF(G174="Fail",0,IF(G174="TBD",0,IF(G174="N/A",1)))))</f>
        <v>0</v>
      </c>
    </row>
    <row r="175" spans="1:9" s="43" customFormat="1" ht="15" customHeight="1" x14ac:dyDescent="0.25">
      <c r="A175" s="233" t="s">
        <v>320</v>
      </c>
      <c r="B175" s="234"/>
      <c r="C175" s="234"/>
      <c r="D175" s="234"/>
      <c r="E175" s="234"/>
      <c r="F175" s="234"/>
      <c r="G175" s="234"/>
      <c r="H175" s="234"/>
      <c r="I175" s="234"/>
    </row>
    <row r="176" spans="1:9" s="17" customFormat="1" ht="14.25" customHeight="1" x14ac:dyDescent="0.25">
      <c r="A176" s="233" t="s">
        <v>108</v>
      </c>
      <c r="B176" s="234"/>
      <c r="C176" s="234"/>
      <c r="D176" s="234"/>
      <c r="E176" s="234"/>
      <c r="F176" s="234"/>
      <c r="G176" s="234"/>
      <c r="H176" s="234"/>
      <c r="I176" s="234"/>
    </row>
    <row r="177" spans="1:9" s="17" customFormat="1" ht="38.25" x14ac:dyDescent="0.25">
      <c r="A177" s="235" t="s">
        <v>165</v>
      </c>
      <c r="B177" s="237" t="s">
        <v>427</v>
      </c>
      <c r="C177" s="239" t="s">
        <v>85</v>
      </c>
      <c r="D177" s="29"/>
      <c r="E177" s="73" t="s">
        <v>428</v>
      </c>
      <c r="F177" s="72"/>
      <c r="G177" s="72"/>
      <c r="H177" s="72"/>
      <c r="I177" s="72"/>
    </row>
    <row r="178" spans="1:9" s="42" customFormat="1" ht="37.5" customHeight="1" x14ac:dyDescent="0.25">
      <c r="A178" s="236"/>
      <c r="B178" s="220"/>
      <c r="C178" s="223"/>
      <c r="D178" s="22">
        <v>1</v>
      </c>
      <c r="E178" s="36" t="s">
        <v>429</v>
      </c>
      <c r="F178" s="3" t="s">
        <v>121</v>
      </c>
      <c r="G178" s="23"/>
      <c r="H178" s="86"/>
      <c r="I178" s="18" t="str">
        <f t="shared" ref="I178" si="28">IF(G178="","0",IF(G178="Pass",1,IF(G178="Fail",0,IF(G178="TBD",0,IF(G178="N/A",1)))))</f>
        <v>0</v>
      </c>
    </row>
    <row r="179" spans="1:9" s="53" customFormat="1" ht="15" customHeight="1" x14ac:dyDescent="0.25">
      <c r="A179" s="233" t="s">
        <v>109</v>
      </c>
      <c r="B179" s="234"/>
      <c r="C179" s="234"/>
      <c r="D179" s="234"/>
      <c r="E179" s="234"/>
      <c r="F179" s="234"/>
      <c r="G179" s="234"/>
      <c r="H179" s="234"/>
      <c r="I179" s="234"/>
    </row>
    <row r="180" spans="1:9" s="53" customFormat="1" ht="15" customHeight="1" x14ac:dyDescent="0.25">
      <c r="A180" s="233" t="s">
        <v>110</v>
      </c>
      <c r="B180" s="234"/>
      <c r="C180" s="234"/>
      <c r="D180" s="234"/>
      <c r="E180" s="234"/>
      <c r="F180" s="234"/>
      <c r="G180" s="234"/>
      <c r="H180" s="234"/>
      <c r="I180" s="234"/>
    </row>
    <row r="181" spans="1:9" s="17" customFormat="1" ht="25.5" x14ac:dyDescent="0.25">
      <c r="A181" s="235" t="s">
        <v>107</v>
      </c>
      <c r="B181" s="237" t="s">
        <v>475</v>
      </c>
      <c r="C181" s="239" t="s">
        <v>65</v>
      </c>
      <c r="D181" s="29"/>
      <c r="E181" s="73" t="s">
        <v>321</v>
      </c>
      <c r="F181" s="72"/>
      <c r="G181" s="72"/>
      <c r="H181" s="72"/>
      <c r="I181" s="72"/>
    </row>
    <row r="182" spans="1:9" s="2" customFormat="1" ht="38.25" x14ac:dyDescent="0.25">
      <c r="A182" s="236"/>
      <c r="B182" s="220"/>
      <c r="C182" s="223"/>
      <c r="D182" s="22">
        <v>1</v>
      </c>
      <c r="E182" s="36" t="s">
        <v>322</v>
      </c>
      <c r="F182" s="3" t="s">
        <v>122</v>
      </c>
      <c r="G182" s="23"/>
      <c r="H182" s="86"/>
      <c r="I182" s="18" t="str">
        <f t="shared" ref="I182:I184" si="29">IF(G182="","0",IF(G182="Pass",1,IF(G182="Fail",0,IF(G182="TBD",0,IF(G182="N/A",1)))))</f>
        <v>0</v>
      </c>
    </row>
    <row r="183" spans="1:9" s="2" customFormat="1" ht="38.25" x14ac:dyDescent="0.25">
      <c r="A183" s="236"/>
      <c r="B183" s="220"/>
      <c r="C183" s="223"/>
      <c r="D183" s="22">
        <v>2</v>
      </c>
      <c r="E183" s="3" t="s">
        <v>323</v>
      </c>
      <c r="F183" s="3" t="s">
        <v>143</v>
      </c>
      <c r="G183" s="23"/>
      <c r="H183" s="86"/>
      <c r="I183" s="18" t="str">
        <f t="shared" si="29"/>
        <v>0</v>
      </c>
    </row>
    <row r="184" spans="1:9" s="2" customFormat="1" ht="99" customHeight="1" x14ac:dyDescent="0.25">
      <c r="A184" s="238"/>
      <c r="B184" s="221"/>
      <c r="C184" s="224"/>
      <c r="D184" s="22">
        <v>3</v>
      </c>
      <c r="E184" s="3" t="s">
        <v>430</v>
      </c>
      <c r="F184" s="3" t="s">
        <v>123</v>
      </c>
      <c r="G184" s="23"/>
      <c r="H184" s="86"/>
      <c r="I184" s="18" t="str">
        <f t="shared" si="29"/>
        <v>0</v>
      </c>
    </row>
    <row r="185" spans="1:9" s="2" customFormat="1" ht="15" customHeight="1" x14ac:dyDescent="0.25">
      <c r="A185" s="233" t="s">
        <v>111</v>
      </c>
      <c r="B185" s="234"/>
      <c r="C185" s="234"/>
      <c r="D185" s="234"/>
      <c r="E185" s="234"/>
      <c r="F185" s="234"/>
      <c r="G185" s="234"/>
      <c r="H185" s="234"/>
      <c r="I185" s="234"/>
    </row>
    <row r="186" spans="1:9" s="2" customFormat="1" ht="15" customHeight="1" x14ac:dyDescent="0.25">
      <c r="A186" s="233" t="s">
        <v>431</v>
      </c>
      <c r="B186" s="234"/>
      <c r="C186" s="234"/>
      <c r="D186" s="234"/>
      <c r="E186" s="234"/>
      <c r="F186" s="234"/>
      <c r="G186" s="234"/>
      <c r="H186" s="234"/>
      <c r="I186" s="234"/>
    </row>
    <row r="187" spans="1:9" s="17" customFormat="1" ht="25.5" x14ac:dyDescent="0.25">
      <c r="A187" s="235" t="s">
        <v>112</v>
      </c>
      <c r="B187" s="237" t="s">
        <v>450</v>
      </c>
      <c r="C187" s="239" t="s">
        <v>65</v>
      </c>
      <c r="D187" s="29"/>
      <c r="E187" s="73" t="s">
        <v>324</v>
      </c>
      <c r="F187" s="72"/>
      <c r="G187" s="72"/>
      <c r="H187" s="72"/>
      <c r="I187" s="72"/>
    </row>
    <row r="188" spans="1:9" s="2" customFormat="1" ht="38.25" customHeight="1" x14ac:dyDescent="0.25">
      <c r="A188" s="236"/>
      <c r="B188" s="220"/>
      <c r="C188" s="223"/>
      <c r="D188" s="22">
        <v>1</v>
      </c>
      <c r="E188" s="36" t="s">
        <v>325</v>
      </c>
      <c r="F188" s="3" t="s">
        <v>213</v>
      </c>
      <c r="G188" s="23"/>
      <c r="H188" s="86"/>
      <c r="I188" s="18" t="str">
        <f t="shared" ref="I188:I190" si="30">IF(G188="","0",IF(G188="Pass",1,IF(G188="Fail",0,IF(G188="TBD",0,IF(G188="N/A",1)))))</f>
        <v>0</v>
      </c>
    </row>
    <row r="189" spans="1:9" s="2" customFormat="1" ht="51" x14ac:dyDescent="0.25">
      <c r="A189" s="236"/>
      <c r="B189" s="220"/>
      <c r="C189" s="223"/>
      <c r="D189" s="22">
        <v>2</v>
      </c>
      <c r="E189" s="3" t="s">
        <v>433</v>
      </c>
      <c r="F189" s="3" t="s">
        <v>195</v>
      </c>
      <c r="G189" s="23"/>
      <c r="H189" s="86"/>
      <c r="I189" s="18" t="str">
        <f t="shared" si="30"/>
        <v>0</v>
      </c>
    </row>
    <row r="190" spans="1:9" s="2" customFormat="1" ht="38.25" x14ac:dyDescent="0.25">
      <c r="A190" s="236"/>
      <c r="B190" s="220"/>
      <c r="C190" s="223"/>
      <c r="D190" s="22">
        <v>3</v>
      </c>
      <c r="E190" s="3" t="s">
        <v>451</v>
      </c>
      <c r="F190" s="3" t="s">
        <v>123</v>
      </c>
      <c r="G190" s="23"/>
      <c r="H190" s="86"/>
      <c r="I190" s="18" t="str">
        <f t="shared" si="30"/>
        <v>0</v>
      </c>
    </row>
    <row r="191" spans="1:9" ht="15" customHeight="1" x14ac:dyDescent="0.25">
      <c r="A191" s="233" t="s">
        <v>432</v>
      </c>
      <c r="B191" s="234"/>
      <c r="C191" s="234"/>
      <c r="D191" s="234"/>
      <c r="E191" s="234"/>
      <c r="F191" s="234"/>
      <c r="G191" s="234"/>
      <c r="H191" s="234"/>
      <c r="I191" s="234"/>
    </row>
    <row r="192" spans="1:9" ht="15" hidden="1" customHeight="1" x14ac:dyDescent="0.25">
      <c r="A192" s="11"/>
      <c r="B192" s="11"/>
      <c r="C192" s="10"/>
      <c r="D192" s="10"/>
      <c r="E192" s="11"/>
      <c r="F192" s="11"/>
      <c r="G192" s="26" t="s">
        <v>28</v>
      </c>
      <c r="H192" s="94" t="s">
        <v>50</v>
      </c>
      <c r="I192" s="50">
        <f>SUM(I8:I190)</f>
        <v>0</v>
      </c>
    </row>
    <row r="193" spans="1:9" hidden="1" x14ac:dyDescent="0.25">
      <c r="A193" s="11"/>
      <c r="B193" s="11"/>
      <c r="C193" s="10"/>
      <c r="D193" s="10"/>
      <c r="E193" s="11"/>
      <c r="F193" s="11"/>
      <c r="G193" s="27" t="s">
        <v>14</v>
      </c>
      <c r="H193" s="94" t="s">
        <v>49</v>
      </c>
      <c r="I193" s="15">
        <v>101</v>
      </c>
    </row>
    <row r="194" spans="1:9" hidden="1" x14ac:dyDescent="0.25">
      <c r="A194" s="11"/>
      <c r="B194" s="11"/>
      <c r="C194" s="10"/>
      <c r="D194" s="10"/>
      <c r="E194" s="11"/>
      <c r="F194" s="11"/>
      <c r="G194" s="26" t="s">
        <v>27</v>
      </c>
      <c r="H194" s="108"/>
      <c r="I194" s="15"/>
    </row>
    <row r="195" spans="1:9" hidden="1" x14ac:dyDescent="0.25">
      <c r="A195" s="11"/>
      <c r="B195" s="11"/>
      <c r="C195" s="10"/>
      <c r="D195" s="10"/>
      <c r="E195" s="11"/>
      <c r="F195" s="11"/>
      <c r="G195" s="28" t="s">
        <v>13</v>
      </c>
      <c r="H195" s="108"/>
      <c r="I195" s="15"/>
    </row>
    <row r="196" spans="1:9" x14ac:dyDescent="0.25">
      <c r="A196" s="11"/>
      <c r="B196" s="11"/>
      <c r="C196" s="10"/>
      <c r="D196" s="10"/>
      <c r="E196" s="11"/>
      <c r="F196" s="11"/>
      <c r="G196" s="10"/>
      <c r="H196" s="92"/>
      <c r="I196" s="15"/>
    </row>
  </sheetData>
  <mergeCells count="184">
    <mergeCell ref="A143:I143"/>
    <mergeCell ref="A100:A102"/>
    <mergeCell ref="B100:B102"/>
    <mergeCell ref="A49:A52"/>
    <mergeCell ref="B65:B67"/>
    <mergeCell ref="A65:A67"/>
    <mergeCell ref="C65:C67"/>
    <mergeCell ref="B70:B72"/>
    <mergeCell ref="A70:A72"/>
    <mergeCell ref="A79:I79"/>
    <mergeCell ref="A138:I138"/>
    <mergeCell ref="A139:I139"/>
    <mergeCell ref="A86:A91"/>
    <mergeCell ref="C86:C91"/>
    <mergeCell ref="A114:I114"/>
    <mergeCell ref="A105:A107"/>
    <mergeCell ref="C55:C58"/>
    <mergeCell ref="B55:B58"/>
    <mergeCell ref="A55:A58"/>
    <mergeCell ref="A134:A137"/>
    <mergeCell ref="A130:A133"/>
    <mergeCell ref="C49:C52"/>
    <mergeCell ref="A126:A129"/>
    <mergeCell ref="B126:B129"/>
    <mergeCell ref="A144:I144"/>
    <mergeCell ref="A149:I149"/>
    <mergeCell ref="A159:I159"/>
    <mergeCell ref="A160:I160"/>
    <mergeCell ref="A154:I154"/>
    <mergeCell ref="A155:I155"/>
    <mergeCell ref="A156:A158"/>
    <mergeCell ref="B156:B158"/>
    <mergeCell ref="C156:C158"/>
    <mergeCell ref="A150:I150"/>
    <mergeCell ref="B151:B153"/>
    <mergeCell ref="A151:A153"/>
    <mergeCell ref="C151:C153"/>
    <mergeCell ref="A23:I23"/>
    <mergeCell ref="A24:A26"/>
    <mergeCell ref="A19:I19"/>
    <mergeCell ref="C33:C37"/>
    <mergeCell ref="B33:B37"/>
    <mergeCell ref="A33:A37"/>
    <mergeCell ref="A27:A30"/>
    <mergeCell ref="B27:B30"/>
    <mergeCell ref="A45:A46"/>
    <mergeCell ref="A44:I44"/>
    <mergeCell ref="C27:C30"/>
    <mergeCell ref="C40:C42"/>
    <mergeCell ref="B40:B42"/>
    <mergeCell ref="A40:A42"/>
    <mergeCell ref="A38:I38"/>
    <mergeCell ref="A191:I191"/>
    <mergeCell ref="A186:I186"/>
    <mergeCell ref="A59:I59"/>
    <mergeCell ref="A60:I60"/>
    <mergeCell ref="A61:A62"/>
    <mergeCell ref="B61:B62"/>
    <mergeCell ref="A63:I63"/>
    <mergeCell ref="A69:I69"/>
    <mergeCell ref="A73:I73"/>
    <mergeCell ref="A74:I74"/>
    <mergeCell ref="B80:B82"/>
    <mergeCell ref="A94:A97"/>
    <mergeCell ref="B94:B97"/>
    <mergeCell ref="C94:C97"/>
    <mergeCell ref="A98:I98"/>
    <mergeCell ref="A99:I99"/>
    <mergeCell ref="A92:I92"/>
    <mergeCell ref="A93:I93"/>
    <mergeCell ref="B105:B107"/>
    <mergeCell ref="C105:C107"/>
    <mergeCell ref="A108:I108"/>
    <mergeCell ref="C100:C102"/>
    <mergeCell ref="A103:I103"/>
    <mergeCell ref="A104:I104"/>
    <mergeCell ref="I1:I6"/>
    <mergeCell ref="C20:C21"/>
    <mergeCell ref="A15:A17"/>
    <mergeCell ref="B15:B17"/>
    <mergeCell ref="C15:C17"/>
    <mergeCell ref="A68:I68"/>
    <mergeCell ref="C1:D1"/>
    <mergeCell ref="F1:G1"/>
    <mergeCell ref="C2:D2"/>
    <mergeCell ref="F2:G2"/>
    <mergeCell ref="B3:E3"/>
    <mergeCell ref="F3:G3"/>
    <mergeCell ref="B4:E4"/>
    <mergeCell ref="F4:G4"/>
    <mergeCell ref="B5:D5"/>
    <mergeCell ref="F5:H5"/>
    <mergeCell ref="B45:B46"/>
    <mergeCell ref="C45:C46"/>
    <mergeCell ref="A47:I47"/>
    <mergeCell ref="B49:B52"/>
    <mergeCell ref="A11:I11"/>
    <mergeCell ref="A31:I31"/>
    <mergeCell ref="A39:I39"/>
    <mergeCell ref="A18:I18"/>
    <mergeCell ref="A181:A184"/>
    <mergeCell ref="C181:C184"/>
    <mergeCell ref="A165:I165"/>
    <mergeCell ref="A7:I7"/>
    <mergeCell ref="A8:A9"/>
    <mergeCell ref="B8:B9"/>
    <mergeCell ref="C8:C9"/>
    <mergeCell ref="A64:I64"/>
    <mergeCell ref="A14:I14"/>
    <mergeCell ref="A54:I54"/>
    <mergeCell ref="A22:I22"/>
    <mergeCell ref="A43:I43"/>
    <mergeCell ref="A48:I48"/>
    <mergeCell ref="B24:B26"/>
    <mergeCell ref="C24:C26"/>
    <mergeCell ref="A32:I32"/>
    <mergeCell ref="A10:I10"/>
    <mergeCell ref="A20:A21"/>
    <mergeCell ref="B20:B21"/>
    <mergeCell ref="A85:I85"/>
    <mergeCell ref="A13:I13"/>
    <mergeCell ref="C80:C82"/>
    <mergeCell ref="A80:A83"/>
    <mergeCell ref="C70:C72"/>
    <mergeCell ref="B169:B170"/>
    <mergeCell ref="A84:I84"/>
    <mergeCell ref="A75:A77"/>
    <mergeCell ref="A53:I53"/>
    <mergeCell ref="C61:C62"/>
    <mergeCell ref="B86:B91"/>
    <mergeCell ref="A118:I118"/>
    <mergeCell ref="C119:C120"/>
    <mergeCell ref="A110:A112"/>
    <mergeCell ref="B110:B112"/>
    <mergeCell ref="C110:C112"/>
    <mergeCell ref="A113:I113"/>
    <mergeCell ref="A140:A142"/>
    <mergeCell ref="B140:B142"/>
    <mergeCell ref="C140:C142"/>
    <mergeCell ref="A121:I121"/>
    <mergeCell ref="A122:I122"/>
    <mergeCell ref="A117:I117"/>
    <mergeCell ref="B119:B120"/>
    <mergeCell ref="A119:A120"/>
    <mergeCell ref="B75:B77"/>
    <mergeCell ref="C75:C77"/>
    <mergeCell ref="A78:I78"/>
    <mergeCell ref="A164:I164"/>
    <mergeCell ref="A180:I180"/>
    <mergeCell ref="A177:A178"/>
    <mergeCell ref="B145:B148"/>
    <mergeCell ref="A145:A148"/>
    <mergeCell ref="C145:C148"/>
    <mergeCell ref="B187:B190"/>
    <mergeCell ref="A187:A190"/>
    <mergeCell ref="C187:C190"/>
    <mergeCell ref="B166:B168"/>
    <mergeCell ref="A166:A170"/>
    <mergeCell ref="C166:C168"/>
    <mergeCell ref="C169:C170"/>
    <mergeCell ref="B173:B174"/>
    <mergeCell ref="A173:A174"/>
    <mergeCell ref="C173:C174"/>
    <mergeCell ref="A185:I185"/>
    <mergeCell ref="A176:I176"/>
    <mergeCell ref="A179:I179"/>
    <mergeCell ref="A175:I175"/>
    <mergeCell ref="A172:I172"/>
    <mergeCell ref="B181:B184"/>
    <mergeCell ref="B177:B178"/>
    <mergeCell ref="C177:C178"/>
    <mergeCell ref="A171:I171"/>
    <mergeCell ref="B130:B133"/>
    <mergeCell ref="B134:B137"/>
    <mergeCell ref="C126:C129"/>
    <mergeCell ref="C130:C133"/>
    <mergeCell ref="C134:C137"/>
    <mergeCell ref="A109:I109"/>
    <mergeCell ref="C115:C116"/>
    <mergeCell ref="A115:A116"/>
    <mergeCell ref="B115:B116"/>
    <mergeCell ref="A123:A125"/>
    <mergeCell ref="B123:B125"/>
    <mergeCell ref="C123:C125"/>
  </mergeCells>
  <conditionalFormatting sqref="G8:G9">
    <cfRule type="containsText" dxfId="375" priority="601" operator="containsText" text="TBD">
      <formula>NOT(ISERROR(SEARCH("TBD",G8)))</formula>
    </cfRule>
    <cfRule type="containsText" dxfId="374" priority="602" operator="containsText" text="Fail">
      <formula>NOT(ISERROR(SEARCH("Fail",G8)))</formula>
    </cfRule>
    <cfRule type="containsText" dxfId="373" priority="603" operator="containsText" text="Pass">
      <formula>NOT(ISERROR(SEARCH("Pass",G8)))</formula>
    </cfRule>
  </conditionalFormatting>
  <conditionalFormatting sqref="G15">
    <cfRule type="containsText" dxfId="372" priority="406" operator="containsText" text="TBD">
      <formula>NOT(ISERROR(SEARCH("TBD",G15)))</formula>
    </cfRule>
    <cfRule type="containsText" dxfId="371" priority="407" operator="containsText" text="Fail">
      <formula>NOT(ISERROR(SEARCH("Fail",G15)))</formula>
    </cfRule>
    <cfRule type="containsText" dxfId="370" priority="408" operator="containsText" text="Pass">
      <formula>NOT(ISERROR(SEARCH("Pass",G15)))</formula>
    </cfRule>
  </conditionalFormatting>
  <conditionalFormatting sqref="G16">
    <cfRule type="containsText" dxfId="369" priority="402" operator="containsText" text="TBD">
      <formula>NOT(ISERROR(SEARCH("TBD",G16)))</formula>
    </cfRule>
    <cfRule type="containsText" dxfId="368" priority="403" operator="containsText" text="Fail">
      <formula>NOT(ISERROR(SEARCH("Fail",G16)))</formula>
    </cfRule>
    <cfRule type="containsText" dxfId="367" priority="404" operator="containsText" text="Pass">
      <formula>NOT(ISERROR(SEARCH("Pass",G16)))</formula>
    </cfRule>
  </conditionalFormatting>
  <conditionalFormatting sqref="G17">
    <cfRule type="containsText" dxfId="366" priority="398" operator="containsText" text="TBD">
      <formula>NOT(ISERROR(SEARCH("TBD",G17)))</formula>
    </cfRule>
    <cfRule type="containsText" dxfId="365" priority="399" operator="containsText" text="Fail">
      <formula>NOT(ISERROR(SEARCH("Fail",G17)))</formula>
    </cfRule>
    <cfRule type="containsText" dxfId="364" priority="400" operator="containsText" text="Pass">
      <formula>NOT(ISERROR(SEARCH("Pass",G17)))</formula>
    </cfRule>
  </conditionalFormatting>
  <conditionalFormatting sqref="G20">
    <cfRule type="containsText" dxfId="363" priority="390" operator="containsText" text="TBD">
      <formula>NOT(ISERROR(SEARCH("TBD",G20)))</formula>
    </cfRule>
    <cfRule type="containsText" dxfId="362" priority="391" operator="containsText" text="Fail">
      <formula>NOT(ISERROR(SEARCH("Fail",G20)))</formula>
    </cfRule>
    <cfRule type="containsText" dxfId="361" priority="392" operator="containsText" text="Pass">
      <formula>NOT(ISERROR(SEARCH("Pass",G20)))</formula>
    </cfRule>
  </conditionalFormatting>
  <conditionalFormatting sqref="G21">
    <cfRule type="containsText" dxfId="360" priority="386" operator="containsText" text="TBD">
      <formula>NOT(ISERROR(SEARCH("TBD",G21)))</formula>
    </cfRule>
    <cfRule type="containsText" dxfId="359" priority="387" operator="containsText" text="Fail">
      <formula>NOT(ISERROR(SEARCH("Fail",G21)))</formula>
    </cfRule>
    <cfRule type="containsText" dxfId="358" priority="388" operator="containsText" text="Pass">
      <formula>NOT(ISERROR(SEARCH("Pass",G21)))</formula>
    </cfRule>
  </conditionalFormatting>
  <conditionalFormatting sqref="G24">
    <cfRule type="containsText" dxfId="357" priority="382" operator="containsText" text="TBD">
      <formula>NOT(ISERROR(SEARCH("TBD",G24)))</formula>
    </cfRule>
    <cfRule type="containsText" dxfId="356" priority="383" operator="containsText" text="Fail">
      <formula>NOT(ISERROR(SEARCH("Fail",G24)))</formula>
    </cfRule>
    <cfRule type="containsText" dxfId="355" priority="384" operator="containsText" text="Pass">
      <formula>NOT(ISERROR(SEARCH("Pass",G24)))</formula>
    </cfRule>
  </conditionalFormatting>
  <conditionalFormatting sqref="G25">
    <cfRule type="containsText" dxfId="354" priority="378" operator="containsText" text="TBD">
      <formula>NOT(ISERROR(SEARCH("TBD",G25)))</formula>
    </cfRule>
    <cfRule type="containsText" dxfId="353" priority="379" operator="containsText" text="Fail">
      <formula>NOT(ISERROR(SEARCH("Fail",G25)))</formula>
    </cfRule>
    <cfRule type="containsText" dxfId="352" priority="380" operator="containsText" text="Pass">
      <formula>NOT(ISERROR(SEARCH("Pass",G25)))</formula>
    </cfRule>
  </conditionalFormatting>
  <conditionalFormatting sqref="G26">
    <cfRule type="containsText" dxfId="351" priority="374" operator="containsText" text="TBD">
      <formula>NOT(ISERROR(SEARCH("TBD",G26)))</formula>
    </cfRule>
    <cfRule type="containsText" dxfId="350" priority="375" operator="containsText" text="Fail">
      <formula>NOT(ISERROR(SEARCH("Fail",G26)))</formula>
    </cfRule>
    <cfRule type="containsText" dxfId="349" priority="376" operator="containsText" text="Pass">
      <formula>NOT(ISERROR(SEARCH("Pass",G26)))</formula>
    </cfRule>
  </conditionalFormatting>
  <conditionalFormatting sqref="G28">
    <cfRule type="containsText" dxfId="348" priority="370" operator="containsText" text="TBD">
      <formula>NOT(ISERROR(SEARCH("TBD",G28)))</formula>
    </cfRule>
    <cfRule type="containsText" dxfId="347" priority="371" operator="containsText" text="Fail">
      <formula>NOT(ISERROR(SEARCH("Fail",G28)))</formula>
    </cfRule>
    <cfRule type="containsText" dxfId="346" priority="372" operator="containsText" text="Pass">
      <formula>NOT(ISERROR(SEARCH("Pass",G28)))</formula>
    </cfRule>
  </conditionalFormatting>
  <conditionalFormatting sqref="G29">
    <cfRule type="containsText" dxfId="345" priority="366" operator="containsText" text="TBD">
      <formula>NOT(ISERROR(SEARCH("TBD",G29)))</formula>
    </cfRule>
    <cfRule type="containsText" dxfId="344" priority="367" operator="containsText" text="Fail">
      <formula>NOT(ISERROR(SEARCH("Fail",G29)))</formula>
    </cfRule>
    <cfRule type="containsText" dxfId="343" priority="368" operator="containsText" text="Pass">
      <formula>NOT(ISERROR(SEARCH("Pass",G29)))</formula>
    </cfRule>
  </conditionalFormatting>
  <conditionalFormatting sqref="G30">
    <cfRule type="containsText" dxfId="342" priority="362" operator="containsText" text="TBD">
      <formula>NOT(ISERROR(SEARCH("TBD",G30)))</formula>
    </cfRule>
    <cfRule type="containsText" dxfId="341" priority="363" operator="containsText" text="Fail">
      <formula>NOT(ISERROR(SEARCH("Fail",G30)))</formula>
    </cfRule>
    <cfRule type="containsText" dxfId="340" priority="364" operator="containsText" text="Pass">
      <formula>NOT(ISERROR(SEARCH("Pass",G30)))</formula>
    </cfRule>
  </conditionalFormatting>
  <conditionalFormatting sqref="G34">
    <cfRule type="containsText" dxfId="339" priority="358" operator="containsText" text="TBD">
      <formula>NOT(ISERROR(SEARCH("TBD",G34)))</formula>
    </cfRule>
    <cfRule type="containsText" dxfId="338" priority="359" operator="containsText" text="Fail">
      <formula>NOT(ISERROR(SEARCH("Fail",G34)))</formula>
    </cfRule>
    <cfRule type="containsText" dxfId="337" priority="360" operator="containsText" text="Pass">
      <formula>NOT(ISERROR(SEARCH("Pass",G34)))</formula>
    </cfRule>
  </conditionalFormatting>
  <conditionalFormatting sqref="G35">
    <cfRule type="containsText" dxfId="336" priority="354" operator="containsText" text="TBD">
      <formula>NOT(ISERROR(SEARCH("TBD",G35)))</formula>
    </cfRule>
    <cfRule type="containsText" dxfId="335" priority="355" operator="containsText" text="Fail">
      <formula>NOT(ISERROR(SEARCH("Fail",G35)))</formula>
    </cfRule>
    <cfRule type="containsText" dxfId="334" priority="356" operator="containsText" text="Pass">
      <formula>NOT(ISERROR(SEARCH("Pass",G35)))</formula>
    </cfRule>
  </conditionalFormatting>
  <conditionalFormatting sqref="G36">
    <cfRule type="containsText" dxfId="333" priority="350" operator="containsText" text="TBD">
      <formula>NOT(ISERROR(SEARCH("TBD",G36)))</formula>
    </cfRule>
    <cfRule type="containsText" dxfId="332" priority="351" operator="containsText" text="Fail">
      <formula>NOT(ISERROR(SEARCH("Fail",G36)))</formula>
    </cfRule>
    <cfRule type="containsText" dxfId="331" priority="352" operator="containsText" text="Pass">
      <formula>NOT(ISERROR(SEARCH("Pass",G36)))</formula>
    </cfRule>
  </conditionalFormatting>
  <conditionalFormatting sqref="G37">
    <cfRule type="containsText" dxfId="330" priority="346" operator="containsText" text="TBD">
      <formula>NOT(ISERROR(SEARCH("TBD",G37)))</formula>
    </cfRule>
    <cfRule type="containsText" dxfId="329" priority="347" operator="containsText" text="Fail">
      <formula>NOT(ISERROR(SEARCH("Fail",G37)))</formula>
    </cfRule>
    <cfRule type="containsText" dxfId="328" priority="348" operator="containsText" text="Pass">
      <formula>NOT(ISERROR(SEARCH("Pass",G37)))</formula>
    </cfRule>
  </conditionalFormatting>
  <conditionalFormatting sqref="G41">
    <cfRule type="containsText" dxfId="327" priority="342" operator="containsText" text="TBD">
      <formula>NOT(ISERROR(SEARCH("TBD",G41)))</formula>
    </cfRule>
    <cfRule type="containsText" dxfId="326" priority="343" operator="containsText" text="Fail">
      <formula>NOT(ISERROR(SEARCH("Fail",G41)))</formula>
    </cfRule>
    <cfRule type="containsText" dxfId="325" priority="344" operator="containsText" text="Pass">
      <formula>NOT(ISERROR(SEARCH("Pass",G41)))</formula>
    </cfRule>
  </conditionalFormatting>
  <conditionalFormatting sqref="G42">
    <cfRule type="containsText" dxfId="324" priority="338" operator="containsText" text="TBD">
      <formula>NOT(ISERROR(SEARCH("TBD",G42)))</formula>
    </cfRule>
    <cfRule type="containsText" dxfId="323" priority="339" operator="containsText" text="Fail">
      <formula>NOT(ISERROR(SEARCH("Fail",G42)))</formula>
    </cfRule>
    <cfRule type="containsText" dxfId="322" priority="340" operator="containsText" text="Pass">
      <formula>NOT(ISERROR(SEARCH("Pass",G42)))</formula>
    </cfRule>
  </conditionalFormatting>
  <conditionalFormatting sqref="G45">
    <cfRule type="containsText" dxfId="321" priority="334" operator="containsText" text="TBD">
      <formula>NOT(ISERROR(SEARCH("TBD",G45)))</formula>
    </cfRule>
    <cfRule type="containsText" dxfId="320" priority="335" operator="containsText" text="Fail">
      <formula>NOT(ISERROR(SEARCH("Fail",G45)))</formula>
    </cfRule>
    <cfRule type="containsText" dxfId="319" priority="336" operator="containsText" text="Pass">
      <formula>NOT(ISERROR(SEARCH("Pass",G45)))</formula>
    </cfRule>
  </conditionalFormatting>
  <conditionalFormatting sqref="G46">
    <cfRule type="containsText" dxfId="318" priority="330" operator="containsText" text="TBD">
      <formula>NOT(ISERROR(SEARCH("TBD",G46)))</formula>
    </cfRule>
    <cfRule type="containsText" dxfId="317" priority="331" operator="containsText" text="Fail">
      <formula>NOT(ISERROR(SEARCH("Fail",G46)))</formula>
    </cfRule>
    <cfRule type="containsText" dxfId="316" priority="332" operator="containsText" text="Pass">
      <formula>NOT(ISERROR(SEARCH("Pass",G46)))</formula>
    </cfRule>
  </conditionalFormatting>
  <conditionalFormatting sqref="G50">
    <cfRule type="containsText" dxfId="315" priority="326" operator="containsText" text="TBD">
      <formula>NOT(ISERROR(SEARCH("TBD",G50)))</formula>
    </cfRule>
    <cfRule type="containsText" dxfId="314" priority="327" operator="containsText" text="Fail">
      <formula>NOT(ISERROR(SEARCH("Fail",G50)))</formula>
    </cfRule>
    <cfRule type="containsText" dxfId="313" priority="328" operator="containsText" text="Pass">
      <formula>NOT(ISERROR(SEARCH("Pass",G50)))</formula>
    </cfRule>
  </conditionalFormatting>
  <conditionalFormatting sqref="G51">
    <cfRule type="containsText" dxfId="312" priority="322" operator="containsText" text="TBD">
      <formula>NOT(ISERROR(SEARCH("TBD",G51)))</formula>
    </cfRule>
    <cfRule type="containsText" dxfId="311" priority="323" operator="containsText" text="Fail">
      <formula>NOT(ISERROR(SEARCH("Fail",G51)))</formula>
    </cfRule>
    <cfRule type="containsText" dxfId="310" priority="324" operator="containsText" text="Pass">
      <formula>NOT(ISERROR(SEARCH("Pass",G51)))</formula>
    </cfRule>
  </conditionalFormatting>
  <conditionalFormatting sqref="G52">
    <cfRule type="containsText" dxfId="309" priority="318" operator="containsText" text="TBD">
      <formula>NOT(ISERROR(SEARCH("TBD",G52)))</formula>
    </cfRule>
    <cfRule type="containsText" dxfId="308" priority="319" operator="containsText" text="Fail">
      <formula>NOT(ISERROR(SEARCH("Fail",G52)))</formula>
    </cfRule>
    <cfRule type="containsText" dxfId="307" priority="320" operator="containsText" text="Pass">
      <formula>NOT(ISERROR(SEARCH("Pass",G52)))</formula>
    </cfRule>
  </conditionalFormatting>
  <conditionalFormatting sqref="G55:G56">
    <cfRule type="containsText" dxfId="306" priority="314" operator="containsText" text="TBD">
      <formula>NOT(ISERROR(SEARCH("TBD",G55)))</formula>
    </cfRule>
    <cfRule type="containsText" dxfId="305" priority="315" operator="containsText" text="Fail">
      <formula>NOT(ISERROR(SEARCH("Fail",G55)))</formula>
    </cfRule>
    <cfRule type="containsText" dxfId="304" priority="316" operator="containsText" text="Pass">
      <formula>NOT(ISERROR(SEARCH("Pass",G55)))</formula>
    </cfRule>
  </conditionalFormatting>
  <conditionalFormatting sqref="G57:G58">
    <cfRule type="containsText" dxfId="303" priority="306" operator="containsText" text="TBD">
      <formula>NOT(ISERROR(SEARCH("TBD",G57)))</formula>
    </cfRule>
    <cfRule type="containsText" dxfId="302" priority="307" operator="containsText" text="Fail">
      <formula>NOT(ISERROR(SEARCH("Fail",G57)))</formula>
    </cfRule>
    <cfRule type="containsText" dxfId="301" priority="308" operator="containsText" text="Pass">
      <formula>NOT(ISERROR(SEARCH("Pass",G57)))</formula>
    </cfRule>
  </conditionalFormatting>
  <conditionalFormatting sqref="G61">
    <cfRule type="containsText" dxfId="300" priority="302" operator="containsText" text="TBD">
      <formula>NOT(ISERROR(SEARCH("TBD",G61)))</formula>
    </cfRule>
    <cfRule type="containsText" dxfId="299" priority="303" operator="containsText" text="Fail">
      <formula>NOT(ISERROR(SEARCH("Fail",G61)))</formula>
    </cfRule>
    <cfRule type="containsText" dxfId="298" priority="304" operator="containsText" text="Pass">
      <formula>NOT(ISERROR(SEARCH("Pass",G61)))</formula>
    </cfRule>
  </conditionalFormatting>
  <conditionalFormatting sqref="G62">
    <cfRule type="containsText" dxfId="297" priority="298" operator="containsText" text="TBD">
      <formula>NOT(ISERROR(SEARCH("TBD",G62)))</formula>
    </cfRule>
    <cfRule type="containsText" dxfId="296" priority="299" operator="containsText" text="Fail">
      <formula>NOT(ISERROR(SEARCH("Fail",G62)))</formula>
    </cfRule>
    <cfRule type="containsText" dxfId="295" priority="300" operator="containsText" text="Pass">
      <formula>NOT(ISERROR(SEARCH("Pass",G62)))</formula>
    </cfRule>
  </conditionalFormatting>
  <conditionalFormatting sqref="G66">
    <cfRule type="containsText" dxfId="294" priority="294" operator="containsText" text="TBD">
      <formula>NOT(ISERROR(SEARCH("TBD",G66)))</formula>
    </cfRule>
    <cfRule type="containsText" dxfId="293" priority="295" operator="containsText" text="Fail">
      <formula>NOT(ISERROR(SEARCH("Fail",G66)))</formula>
    </cfRule>
    <cfRule type="containsText" dxfId="292" priority="296" operator="containsText" text="Pass">
      <formula>NOT(ISERROR(SEARCH("Pass",G66)))</formula>
    </cfRule>
  </conditionalFormatting>
  <conditionalFormatting sqref="G67">
    <cfRule type="containsText" dxfId="291" priority="290" operator="containsText" text="TBD">
      <formula>NOT(ISERROR(SEARCH("TBD",G67)))</formula>
    </cfRule>
    <cfRule type="containsText" dxfId="290" priority="291" operator="containsText" text="Fail">
      <formula>NOT(ISERROR(SEARCH("Fail",G67)))</formula>
    </cfRule>
    <cfRule type="containsText" dxfId="289" priority="292" operator="containsText" text="Pass">
      <formula>NOT(ISERROR(SEARCH("Pass",G67)))</formula>
    </cfRule>
  </conditionalFormatting>
  <conditionalFormatting sqref="G71">
    <cfRule type="containsText" dxfId="288" priority="286" operator="containsText" text="TBD">
      <formula>NOT(ISERROR(SEARCH("TBD",G71)))</formula>
    </cfRule>
    <cfRule type="containsText" dxfId="287" priority="287" operator="containsText" text="Fail">
      <formula>NOT(ISERROR(SEARCH("Fail",G71)))</formula>
    </cfRule>
    <cfRule type="containsText" dxfId="286" priority="288" operator="containsText" text="Pass">
      <formula>NOT(ISERROR(SEARCH("Pass",G71)))</formula>
    </cfRule>
  </conditionalFormatting>
  <conditionalFormatting sqref="G72">
    <cfRule type="containsText" dxfId="285" priority="282" operator="containsText" text="TBD">
      <formula>NOT(ISERROR(SEARCH("TBD",G72)))</formula>
    </cfRule>
    <cfRule type="containsText" dxfId="284" priority="283" operator="containsText" text="Fail">
      <formula>NOT(ISERROR(SEARCH("Fail",G72)))</formula>
    </cfRule>
    <cfRule type="containsText" dxfId="283" priority="284" operator="containsText" text="Pass">
      <formula>NOT(ISERROR(SEARCH("Pass",G72)))</formula>
    </cfRule>
  </conditionalFormatting>
  <conditionalFormatting sqref="G75">
    <cfRule type="containsText" dxfId="282" priority="278" operator="containsText" text="TBD">
      <formula>NOT(ISERROR(SEARCH("TBD",G75)))</formula>
    </cfRule>
    <cfRule type="containsText" dxfId="281" priority="279" operator="containsText" text="Fail">
      <formula>NOT(ISERROR(SEARCH("Fail",G75)))</formula>
    </cfRule>
    <cfRule type="containsText" dxfId="280" priority="280" operator="containsText" text="Pass">
      <formula>NOT(ISERROR(SEARCH("Pass",G75)))</formula>
    </cfRule>
  </conditionalFormatting>
  <conditionalFormatting sqref="G76">
    <cfRule type="containsText" dxfId="279" priority="274" operator="containsText" text="TBD">
      <formula>NOT(ISERROR(SEARCH("TBD",G76)))</formula>
    </cfRule>
    <cfRule type="containsText" dxfId="278" priority="275" operator="containsText" text="Fail">
      <formula>NOT(ISERROR(SEARCH("Fail",G76)))</formula>
    </cfRule>
    <cfRule type="containsText" dxfId="277" priority="276" operator="containsText" text="Pass">
      <formula>NOT(ISERROR(SEARCH("Pass",G76)))</formula>
    </cfRule>
  </conditionalFormatting>
  <conditionalFormatting sqref="G77">
    <cfRule type="containsText" dxfId="276" priority="270" operator="containsText" text="TBD">
      <formula>NOT(ISERROR(SEARCH("TBD",G77)))</formula>
    </cfRule>
    <cfRule type="containsText" dxfId="275" priority="271" operator="containsText" text="Fail">
      <formula>NOT(ISERROR(SEARCH("Fail",G77)))</formula>
    </cfRule>
    <cfRule type="containsText" dxfId="274" priority="272" operator="containsText" text="Pass">
      <formula>NOT(ISERROR(SEARCH("Pass",G77)))</formula>
    </cfRule>
  </conditionalFormatting>
  <conditionalFormatting sqref="G80">
    <cfRule type="containsText" dxfId="273" priority="266" operator="containsText" text="TBD">
      <formula>NOT(ISERROR(SEARCH("TBD",G80)))</formula>
    </cfRule>
    <cfRule type="containsText" dxfId="272" priority="267" operator="containsText" text="Fail">
      <formula>NOT(ISERROR(SEARCH("Fail",G80)))</formula>
    </cfRule>
    <cfRule type="containsText" dxfId="271" priority="268" operator="containsText" text="Pass">
      <formula>NOT(ISERROR(SEARCH("Pass",G80)))</formula>
    </cfRule>
  </conditionalFormatting>
  <conditionalFormatting sqref="G81">
    <cfRule type="containsText" dxfId="270" priority="262" operator="containsText" text="TBD">
      <formula>NOT(ISERROR(SEARCH("TBD",G81)))</formula>
    </cfRule>
    <cfRule type="containsText" dxfId="269" priority="263" operator="containsText" text="Fail">
      <formula>NOT(ISERROR(SEARCH("Fail",G81)))</formula>
    </cfRule>
    <cfRule type="containsText" dxfId="268" priority="264" operator="containsText" text="Pass">
      <formula>NOT(ISERROR(SEARCH("Pass",G81)))</formula>
    </cfRule>
  </conditionalFormatting>
  <conditionalFormatting sqref="G82">
    <cfRule type="containsText" dxfId="267" priority="258" operator="containsText" text="TBD">
      <formula>NOT(ISERROR(SEARCH("TBD",G82)))</formula>
    </cfRule>
    <cfRule type="containsText" dxfId="266" priority="259" operator="containsText" text="Fail">
      <formula>NOT(ISERROR(SEARCH("Fail",G82)))</formula>
    </cfRule>
    <cfRule type="containsText" dxfId="265" priority="260" operator="containsText" text="Pass">
      <formula>NOT(ISERROR(SEARCH("Pass",G82)))</formula>
    </cfRule>
  </conditionalFormatting>
  <conditionalFormatting sqref="G83">
    <cfRule type="containsText" dxfId="264" priority="254" operator="containsText" text="TBD">
      <formula>NOT(ISERROR(SEARCH("TBD",G83)))</formula>
    </cfRule>
    <cfRule type="containsText" dxfId="263" priority="255" operator="containsText" text="Fail">
      <formula>NOT(ISERROR(SEARCH("Fail",G83)))</formula>
    </cfRule>
    <cfRule type="containsText" dxfId="262" priority="256" operator="containsText" text="Pass">
      <formula>NOT(ISERROR(SEARCH("Pass",G83)))</formula>
    </cfRule>
  </conditionalFormatting>
  <conditionalFormatting sqref="G86">
    <cfRule type="containsText" dxfId="261" priority="250" operator="containsText" text="TBD">
      <formula>NOT(ISERROR(SEARCH("TBD",G86)))</formula>
    </cfRule>
    <cfRule type="containsText" dxfId="260" priority="251" operator="containsText" text="Fail">
      <formula>NOT(ISERROR(SEARCH("Fail",G86)))</formula>
    </cfRule>
    <cfRule type="containsText" dxfId="259" priority="252" operator="containsText" text="Pass">
      <formula>NOT(ISERROR(SEARCH("Pass",G86)))</formula>
    </cfRule>
  </conditionalFormatting>
  <conditionalFormatting sqref="G87">
    <cfRule type="containsText" dxfId="258" priority="246" operator="containsText" text="TBD">
      <formula>NOT(ISERROR(SEARCH("TBD",G87)))</formula>
    </cfRule>
    <cfRule type="containsText" dxfId="257" priority="247" operator="containsText" text="Fail">
      <formula>NOT(ISERROR(SEARCH("Fail",G87)))</formula>
    </cfRule>
    <cfRule type="containsText" dxfId="256" priority="248" operator="containsText" text="Pass">
      <formula>NOT(ISERROR(SEARCH("Pass",G87)))</formula>
    </cfRule>
  </conditionalFormatting>
  <conditionalFormatting sqref="G88">
    <cfRule type="containsText" dxfId="255" priority="242" operator="containsText" text="TBD">
      <formula>NOT(ISERROR(SEARCH("TBD",G88)))</formula>
    </cfRule>
    <cfRule type="containsText" dxfId="254" priority="243" operator="containsText" text="Fail">
      <formula>NOT(ISERROR(SEARCH("Fail",G88)))</formula>
    </cfRule>
    <cfRule type="containsText" dxfId="253" priority="244" operator="containsText" text="Pass">
      <formula>NOT(ISERROR(SEARCH("Pass",G88)))</formula>
    </cfRule>
  </conditionalFormatting>
  <conditionalFormatting sqref="G89">
    <cfRule type="containsText" dxfId="252" priority="238" operator="containsText" text="TBD">
      <formula>NOT(ISERROR(SEARCH("TBD",G89)))</formula>
    </cfRule>
    <cfRule type="containsText" dxfId="251" priority="239" operator="containsText" text="Fail">
      <formula>NOT(ISERROR(SEARCH("Fail",G89)))</formula>
    </cfRule>
    <cfRule type="containsText" dxfId="250" priority="240" operator="containsText" text="Pass">
      <formula>NOT(ISERROR(SEARCH("Pass",G89)))</formula>
    </cfRule>
  </conditionalFormatting>
  <conditionalFormatting sqref="G90">
    <cfRule type="containsText" dxfId="249" priority="234" operator="containsText" text="TBD">
      <formula>NOT(ISERROR(SEARCH("TBD",G90)))</formula>
    </cfRule>
    <cfRule type="containsText" dxfId="248" priority="235" operator="containsText" text="Fail">
      <formula>NOT(ISERROR(SEARCH("Fail",G90)))</formula>
    </cfRule>
    <cfRule type="containsText" dxfId="247" priority="236" operator="containsText" text="Pass">
      <formula>NOT(ISERROR(SEARCH("Pass",G90)))</formula>
    </cfRule>
  </conditionalFormatting>
  <conditionalFormatting sqref="G91">
    <cfRule type="containsText" dxfId="246" priority="230" operator="containsText" text="TBD">
      <formula>NOT(ISERROR(SEARCH("TBD",G91)))</formula>
    </cfRule>
    <cfRule type="containsText" dxfId="245" priority="231" operator="containsText" text="Fail">
      <formula>NOT(ISERROR(SEARCH("Fail",G91)))</formula>
    </cfRule>
    <cfRule type="containsText" dxfId="244" priority="232" operator="containsText" text="Pass">
      <formula>NOT(ISERROR(SEARCH("Pass",G91)))</formula>
    </cfRule>
  </conditionalFormatting>
  <conditionalFormatting sqref="G94:G96">
    <cfRule type="containsText" dxfId="243" priority="226" operator="containsText" text="TBD">
      <formula>NOT(ISERROR(SEARCH("TBD",G94)))</formula>
    </cfRule>
    <cfRule type="containsText" dxfId="242" priority="227" operator="containsText" text="Fail">
      <formula>NOT(ISERROR(SEARCH("Fail",G94)))</formula>
    </cfRule>
    <cfRule type="containsText" dxfId="241" priority="228" operator="containsText" text="Pass">
      <formula>NOT(ISERROR(SEARCH("Pass",G94)))</formula>
    </cfRule>
  </conditionalFormatting>
  <conditionalFormatting sqref="G97">
    <cfRule type="containsText" dxfId="240" priority="218" operator="containsText" text="TBD">
      <formula>NOT(ISERROR(SEARCH("TBD",G97)))</formula>
    </cfRule>
    <cfRule type="containsText" dxfId="239" priority="219" operator="containsText" text="Fail">
      <formula>NOT(ISERROR(SEARCH("Fail",G97)))</formula>
    </cfRule>
    <cfRule type="containsText" dxfId="238" priority="220" operator="containsText" text="Pass">
      <formula>NOT(ISERROR(SEARCH("Pass",G97)))</formula>
    </cfRule>
  </conditionalFormatting>
  <conditionalFormatting sqref="G188">
    <cfRule type="containsText" dxfId="237" priority="10" operator="containsText" text="TBD">
      <formula>NOT(ISERROR(SEARCH("TBD",G188)))</formula>
    </cfRule>
    <cfRule type="containsText" dxfId="236" priority="11" operator="containsText" text="Fail">
      <formula>NOT(ISERROR(SEARCH("Fail",G188)))</formula>
    </cfRule>
    <cfRule type="containsText" dxfId="235" priority="12" operator="containsText" text="Pass">
      <formula>NOT(ISERROR(SEARCH("Pass",G188)))</formula>
    </cfRule>
  </conditionalFormatting>
  <conditionalFormatting sqref="G184">
    <cfRule type="containsText" dxfId="234" priority="14" operator="containsText" text="TBD">
      <formula>NOT(ISERROR(SEARCH("TBD",G184)))</formula>
    </cfRule>
    <cfRule type="containsText" dxfId="233" priority="15" operator="containsText" text="Fail">
      <formula>NOT(ISERROR(SEARCH("Fail",G184)))</formula>
    </cfRule>
    <cfRule type="containsText" dxfId="232" priority="16" operator="containsText" text="Pass">
      <formula>NOT(ISERROR(SEARCH("Pass",G184)))</formula>
    </cfRule>
  </conditionalFormatting>
  <conditionalFormatting sqref="G189">
    <cfRule type="containsText" dxfId="231" priority="6" operator="containsText" text="TBD">
      <formula>NOT(ISERROR(SEARCH("TBD",G189)))</formula>
    </cfRule>
    <cfRule type="containsText" dxfId="230" priority="7" operator="containsText" text="Fail">
      <formula>NOT(ISERROR(SEARCH("Fail",G189)))</formula>
    </cfRule>
    <cfRule type="containsText" dxfId="229" priority="8" operator="containsText" text="Pass">
      <formula>NOT(ISERROR(SEARCH("Pass",G189)))</formula>
    </cfRule>
  </conditionalFormatting>
  <conditionalFormatting sqref="G100">
    <cfRule type="containsText" dxfId="228" priority="202" operator="containsText" text="TBD">
      <formula>NOT(ISERROR(SEARCH("TBD",G100)))</formula>
    </cfRule>
    <cfRule type="containsText" dxfId="227" priority="203" operator="containsText" text="Fail">
      <formula>NOT(ISERROR(SEARCH("Fail",G100)))</formula>
    </cfRule>
    <cfRule type="containsText" dxfId="226" priority="204" operator="containsText" text="Pass">
      <formula>NOT(ISERROR(SEARCH("Pass",G100)))</formula>
    </cfRule>
  </conditionalFormatting>
  <conditionalFormatting sqref="G102">
    <cfRule type="containsText" dxfId="225" priority="198" operator="containsText" text="TBD">
      <formula>NOT(ISERROR(SEARCH("TBD",G102)))</formula>
    </cfRule>
    <cfRule type="containsText" dxfId="224" priority="199" operator="containsText" text="Fail">
      <formula>NOT(ISERROR(SEARCH("Fail",G102)))</formula>
    </cfRule>
    <cfRule type="containsText" dxfId="223" priority="200" operator="containsText" text="Pass">
      <formula>NOT(ISERROR(SEARCH("Pass",G102)))</formula>
    </cfRule>
  </conditionalFormatting>
  <conditionalFormatting sqref="G101">
    <cfRule type="containsText" dxfId="222" priority="194" operator="containsText" text="TBD">
      <formula>NOT(ISERROR(SEARCH("TBD",G101)))</formula>
    </cfRule>
    <cfRule type="containsText" dxfId="221" priority="195" operator="containsText" text="Fail">
      <formula>NOT(ISERROR(SEARCH("Fail",G101)))</formula>
    </cfRule>
    <cfRule type="containsText" dxfId="220" priority="196" operator="containsText" text="Pass">
      <formula>NOT(ISERROR(SEARCH("Pass",G101)))</formula>
    </cfRule>
  </conditionalFormatting>
  <conditionalFormatting sqref="G105">
    <cfRule type="containsText" dxfId="219" priority="190" operator="containsText" text="TBD">
      <formula>NOT(ISERROR(SEARCH("TBD",G105)))</formula>
    </cfRule>
    <cfRule type="containsText" dxfId="218" priority="191" operator="containsText" text="Fail">
      <formula>NOT(ISERROR(SEARCH("Fail",G105)))</formula>
    </cfRule>
    <cfRule type="containsText" dxfId="217" priority="192" operator="containsText" text="Pass">
      <formula>NOT(ISERROR(SEARCH("Pass",G105)))</formula>
    </cfRule>
  </conditionalFormatting>
  <conditionalFormatting sqref="G106">
    <cfRule type="containsText" dxfId="216" priority="186" operator="containsText" text="TBD">
      <formula>NOT(ISERROR(SEARCH("TBD",G106)))</formula>
    </cfRule>
    <cfRule type="containsText" dxfId="215" priority="187" operator="containsText" text="Fail">
      <formula>NOT(ISERROR(SEARCH("Fail",G106)))</formula>
    </cfRule>
    <cfRule type="containsText" dxfId="214" priority="188" operator="containsText" text="Pass">
      <formula>NOT(ISERROR(SEARCH("Pass",G106)))</formula>
    </cfRule>
  </conditionalFormatting>
  <conditionalFormatting sqref="G107">
    <cfRule type="containsText" dxfId="213" priority="182" operator="containsText" text="TBD">
      <formula>NOT(ISERROR(SEARCH("TBD",G107)))</formula>
    </cfRule>
    <cfRule type="containsText" dxfId="212" priority="183" operator="containsText" text="Fail">
      <formula>NOT(ISERROR(SEARCH("Fail",G107)))</formula>
    </cfRule>
    <cfRule type="containsText" dxfId="211" priority="184" operator="containsText" text="Pass">
      <formula>NOT(ISERROR(SEARCH("Pass",G107)))</formula>
    </cfRule>
  </conditionalFormatting>
  <conditionalFormatting sqref="G110">
    <cfRule type="containsText" dxfId="210" priority="178" operator="containsText" text="TBD">
      <formula>NOT(ISERROR(SEARCH("TBD",G110)))</formula>
    </cfRule>
    <cfRule type="containsText" dxfId="209" priority="179" operator="containsText" text="Fail">
      <formula>NOT(ISERROR(SEARCH("Fail",G110)))</formula>
    </cfRule>
    <cfRule type="containsText" dxfId="208" priority="180" operator="containsText" text="Pass">
      <formula>NOT(ISERROR(SEARCH("Pass",G110)))</formula>
    </cfRule>
  </conditionalFormatting>
  <conditionalFormatting sqref="G111">
    <cfRule type="containsText" dxfId="207" priority="174" operator="containsText" text="TBD">
      <formula>NOT(ISERROR(SEARCH("TBD",G111)))</formula>
    </cfRule>
    <cfRule type="containsText" dxfId="206" priority="175" operator="containsText" text="Fail">
      <formula>NOT(ISERROR(SEARCH("Fail",G111)))</formula>
    </cfRule>
    <cfRule type="containsText" dxfId="205" priority="176" operator="containsText" text="Pass">
      <formula>NOT(ISERROR(SEARCH("Pass",G111)))</formula>
    </cfRule>
  </conditionalFormatting>
  <conditionalFormatting sqref="G112">
    <cfRule type="containsText" dxfId="204" priority="170" operator="containsText" text="TBD">
      <formula>NOT(ISERROR(SEARCH("TBD",G112)))</formula>
    </cfRule>
    <cfRule type="containsText" dxfId="203" priority="171" operator="containsText" text="Fail">
      <formula>NOT(ISERROR(SEARCH("Fail",G112)))</formula>
    </cfRule>
    <cfRule type="containsText" dxfId="202" priority="172" operator="containsText" text="Pass">
      <formula>NOT(ISERROR(SEARCH("Pass",G112)))</formula>
    </cfRule>
  </conditionalFormatting>
  <conditionalFormatting sqref="G115">
    <cfRule type="containsText" dxfId="201" priority="166" operator="containsText" text="TBD">
      <formula>NOT(ISERROR(SEARCH("TBD",G115)))</formula>
    </cfRule>
    <cfRule type="containsText" dxfId="200" priority="167" operator="containsText" text="Fail">
      <formula>NOT(ISERROR(SEARCH("Fail",G115)))</formula>
    </cfRule>
    <cfRule type="containsText" dxfId="199" priority="168" operator="containsText" text="Pass">
      <formula>NOT(ISERROR(SEARCH("Pass",G115)))</formula>
    </cfRule>
  </conditionalFormatting>
  <conditionalFormatting sqref="G116">
    <cfRule type="containsText" dxfId="198" priority="162" operator="containsText" text="TBD">
      <formula>NOT(ISERROR(SEARCH("TBD",G116)))</formula>
    </cfRule>
    <cfRule type="containsText" dxfId="197" priority="163" operator="containsText" text="Fail">
      <formula>NOT(ISERROR(SEARCH("Fail",G116)))</formula>
    </cfRule>
    <cfRule type="containsText" dxfId="196" priority="164" operator="containsText" text="Pass">
      <formula>NOT(ISERROR(SEARCH("Pass",G116)))</formula>
    </cfRule>
  </conditionalFormatting>
  <conditionalFormatting sqref="G120">
    <cfRule type="containsText" dxfId="195" priority="158" operator="containsText" text="TBD">
      <formula>NOT(ISERROR(SEARCH("TBD",G120)))</formula>
    </cfRule>
    <cfRule type="containsText" dxfId="194" priority="159" operator="containsText" text="Fail">
      <formula>NOT(ISERROR(SEARCH("Fail",G120)))</formula>
    </cfRule>
    <cfRule type="containsText" dxfId="193" priority="160" operator="containsText" text="Pass">
      <formula>NOT(ISERROR(SEARCH("Pass",G120)))</formula>
    </cfRule>
  </conditionalFormatting>
  <conditionalFormatting sqref="G123">
    <cfRule type="containsText" dxfId="192" priority="154" operator="containsText" text="TBD">
      <formula>NOT(ISERROR(SEARCH("TBD",G123)))</formula>
    </cfRule>
    <cfRule type="containsText" dxfId="191" priority="155" operator="containsText" text="Fail">
      <formula>NOT(ISERROR(SEARCH("Fail",G123)))</formula>
    </cfRule>
    <cfRule type="containsText" dxfId="190" priority="156" operator="containsText" text="Pass">
      <formula>NOT(ISERROR(SEARCH("Pass",G123)))</formula>
    </cfRule>
  </conditionalFormatting>
  <conditionalFormatting sqref="G124">
    <cfRule type="containsText" dxfId="189" priority="150" operator="containsText" text="TBD">
      <formula>NOT(ISERROR(SEARCH("TBD",G124)))</formula>
    </cfRule>
    <cfRule type="containsText" dxfId="188" priority="151" operator="containsText" text="Fail">
      <formula>NOT(ISERROR(SEARCH("Fail",G124)))</formula>
    </cfRule>
    <cfRule type="containsText" dxfId="187" priority="152" operator="containsText" text="Pass">
      <formula>NOT(ISERROR(SEARCH("Pass",G124)))</formula>
    </cfRule>
  </conditionalFormatting>
  <conditionalFormatting sqref="G125">
    <cfRule type="containsText" dxfId="186" priority="146" operator="containsText" text="TBD">
      <formula>NOT(ISERROR(SEARCH("TBD",G125)))</formula>
    </cfRule>
    <cfRule type="containsText" dxfId="185" priority="147" operator="containsText" text="Fail">
      <formula>NOT(ISERROR(SEARCH("Fail",G125)))</formula>
    </cfRule>
    <cfRule type="containsText" dxfId="184" priority="148" operator="containsText" text="Pass">
      <formula>NOT(ISERROR(SEARCH("Pass",G125)))</formula>
    </cfRule>
  </conditionalFormatting>
  <conditionalFormatting sqref="G127">
    <cfRule type="containsText" dxfId="183" priority="142" operator="containsText" text="TBD">
      <formula>NOT(ISERROR(SEARCH("TBD",G127)))</formula>
    </cfRule>
    <cfRule type="containsText" dxfId="182" priority="143" operator="containsText" text="Fail">
      <formula>NOT(ISERROR(SEARCH("Fail",G127)))</formula>
    </cfRule>
    <cfRule type="containsText" dxfId="181" priority="144" operator="containsText" text="Pass">
      <formula>NOT(ISERROR(SEARCH("Pass",G127)))</formula>
    </cfRule>
  </conditionalFormatting>
  <conditionalFormatting sqref="G128">
    <cfRule type="containsText" dxfId="180" priority="138" operator="containsText" text="TBD">
      <formula>NOT(ISERROR(SEARCH("TBD",G128)))</formula>
    </cfRule>
    <cfRule type="containsText" dxfId="179" priority="139" operator="containsText" text="Fail">
      <formula>NOT(ISERROR(SEARCH("Fail",G128)))</formula>
    </cfRule>
    <cfRule type="containsText" dxfId="178" priority="140" operator="containsText" text="Pass">
      <formula>NOT(ISERROR(SEARCH("Pass",G128)))</formula>
    </cfRule>
  </conditionalFormatting>
  <conditionalFormatting sqref="G129">
    <cfRule type="containsText" dxfId="177" priority="134" operator="containsText" text="TBD">
      <formula>NOT(ISERROR(SEARCH("TBD",G129)))</formula>
    </cfRule>
    <cfRule type="containsText" dxfId="176" priority="135" operator="containsText" text="Fail">
      <formula>NOT(ISERROR(SEARCH("Fail",G129)))</formula>
    </cfRule>
    <cfRule type="containsText" dxfId="175" priority="136" operator="containsText" text="Pass">
      <formula>NOT(ISERROR(SEARCH("Pass",G129)))</formula>
    </cfRule>
  </conditionalFormatting>
  <conditionalFormatting sqref="G131">
    <cfRule type="containsText" dxfId="174" priority="130" operator="containsText" text="TBD">
      <formula>NOT(ISERROR(SEARCH("TBD",G131)))</formula>
    </cfRule>
    <cfRule type="containsText" dxfId="173" priority="131" operator="containsText" text="Fail">
      <formula>NOT(ISERROR(SEARCH("Fail",G131)))</formula>
    </cfRule>
    <cfRule type="containsText" dxfId="172" priority="132" operator="containsText" text="Pass">
      <formula>NOT(ISERROR(SEARCH("Pass",G131)))</formula>
    </cfRule>
  </conditionalFormatting>
  <conditionalFormatting sqref="G132">
    <cfRule type="containsText" dxfId="171" priority="126" operator="containsText" text="TBD">
      <formula>NOT(ISERROR(SEARCH("TBD",G132)))</formula>
    </cfRule>
    <cfRule type="containsText" dxfId="170" priority="127" operator="containsText" text="Fail">
      <formula>NOT(ISERROR(SEARCH("Fail",G132)))</formula>
    </cfRule>
    <cfRule type="containsText" dxfId="169" priority="128" operator="containsText" text="Pass">
      <formula>NOT(ISERROR(SEARCH("Pass",G132)))</formula>
    </cfRule>
  </conditionalFormatting>
  <conditionalFormatting sqref="G133">
    <cfRule type="containsText" dxfId="168" priority="122" operator="containsText" text="TBD">
      <formula>NOT(ISERROR(SEARCH("TBD",G133)))</formula>
    </cfRule>
    <cfRule type="containsText" dxfId="167" priority="123" operator="containsText" text="Fail">
      <formula>NOT(ISERROR(SEARCH("Fail",G133)))</formula>
    </cfRule>
    <cfRule type="containsText" dxfId="166" priority="124" operator="containsText" text="Pass">
      <formula>NOT(ISERROR(SEARCH("Pass",G133)))</formula>
    </cfRule>
  </conditionalFormatting>
  <conditionalFormatting sqref="G135">
    <cfRule type="containsText" dxfId="165" priority="118" operator="containsText" text="TBD">
      <formula>NOT(ISERROR(SEARCH("TBD",G135)))</formula>
    </cfRule>
    <cfRule type="containsText" dxfId="164" priority="119" operator="containsText" text="Fail">
      <formula>NOT(ISERROR(SEARCH("Fail",G135)))</formula>
    </cfRule>
    <cfRule type="containsText" dxfId="163" priority="120" operator="containsText" text="Pass">
      <formula>NOT(ISERROR(SEARCH("Pass",G135)))</formula>
    </cfRule>
  </conditionalFormatting>
  <conditionalFormatting sqref="G136">
    <cfRule type="containsText" dxfId="162" priority="114" operator="containsText" text="TBD">
      <formula>NOT(ISERROR(SEARCH("TBD",G136)))</formula>
    </cfRule>
    <cfRule type="containsText" dxfId="161" priority="115" operator="containsText" text="Fail">
      <formula>NOT(ISERROR(SEARCH("Fail",G136)))</formula>
    </cfRule>
    <cfRule type="containsText" dxfId="160" priority="116" operator="containsText" text="Pass">
      <formula>NOT(ISERROR(SEARCH("Pass",G136)))</formula>
    </cfRule>
  </conditionalFormatting>
  <conditionalFormatting sqref="G137">
    <cfRule type="containsText" dxfId="159" priority="110" operator="containsText" text="TBD">
      <formula>NOT(ISERROR(SEARCH("TBD",G137)))</formula>
    </cfRule>
    <cfRule type="containsText" dxfId="158" priority="111" operator="containsText" text="Fail">
      <formula>NOT(ISERROR(SEARCH("Fail",G137)))</formula>
    </cfRule>
    <cfRule type="containsText" dxfId="157" priority="112" operator="containsText" text="Pass">
      <formula>NOT(ISERROR(SEARCH("Pass",G137)))</formula>
    </cfRule>
  </conditionalFormatting>
  <conditionalFormatting sqref="G141:G142">
    <cfRule type="containsText" dxfId="156" priority="106" operator="containsText" text="TBD">
      <formula>NOT(ISERROR(SEARCH("TBD",G141)))</formula>
    </cfRule>
    <cfRule type="containsText" dxfId="155" priority="107" operator="containsText" text="Fail">
      <formula>NOT(ISERROR(SEARCH("Fail",G141)))</formula>
    </cfRule>
    <cfRule type="containsText" dxfId="154" priority="108" operator="containsText" text="Pass">
      <formula>NOT(ISERROR(SEARCH("Pass",G141)))</formula>
    </cfRule>
  </conditionalFormatting>
  <conditionalFormatting sqref="G146">
    <cfRule type="containsText" dxfId="153" priority="102" operator="containsText" text="TBD">
      <formula>NOT(ISERROR(SEARCH("TBD",G146)))</formula>
    </cfRule>
    <cfRule type="containsText" dxfId="152" priority="103" operator="containsText" text="Fail">
      <formula>NOT(ISERROR(SEARCH("Fail",G146)))</formula>
    </cfRule>
    <cfRule type="containsText" dxfId="151" priority="104" operator="containsText" text="Pass">
      <formula>NOT(ISERROR(SEARCH("Pass",G146)))</formula>
    </cfRule>
  </conditionalFormatting>
  <conditionalFormatting sqref="G147">
    <cfRule type="containsText" dxfId="150" priority="98" operator="containsText" text="TBD">
      <formula>NOT(ISERROR(SEARCH("TBD",G147)))</formula>
    </cfRule>
    <cfRule type="containsText" dxfId="149" priority="99" operator="containsText" text="Fail">
      <formula>NOT(ISERROR(SEARCH("Fail",G147)))</formula>
    </cfRule>
    <cfRule type="containsText" dxfId="148" priority="100" operator="containsText" text="Pass">
      <formula>NOT(ISERROR(SEARCH("Pass",G147)))</formula>
    </cfRule>
  </conditionalFormatting>
  <conditionalFormatting sqref="G148">
    <cfRule type="containsText" dxfId="147" priority="94" operator="containsText" text="TBD">
      <formula>NOT(ISERROR(SEARCH("TBD",G148)))</formula>
    </cfRule>
    <cfRule type="containsText" dxfId="146" priority="95" operator="containsText" text="Fail">
      <formula>NOT(ISERROR(SEARCH("Fail",G148)))</formula>
    </cfRule>
    <cfRule type="containsText" dxfId="145" priority="96" operator="containsText" text="Pass">
      <formula>NOT(ISERROR(SEARCH("Pass",G148)))</formula>
    </cfRule>
  </conditionalFormatting>
  <conditionalFormatting sqref="G152:G153">
    <cfRule type="containsText" dxfId="144" priority="90" operator="containsText" text="TBD">
      <formula>NOT(ISERROR(SEARCH("TBD",G152)))</formula>
    </cfRule>
    <cfRule type="containsText" dxfId="143" priority="91" operator="containsText" text="Fail">
      <formula>NOT(ISERROR(SEARCH("Fail",G152)))</formula>
    </cfRule>
    <cfRule type="containsText" dxfId="142" priority="92" operator="containsText" text="Pass">
      <formula>NOT(ISERROR(SEARCH("Pass",G152)))</formula>
    </cfRule>
  </conditionalFormatting>
  <conditionalFormatting sqref="G156">
    <cfRule type="containsText" dxfId="141" priority="86" operator="containsText" text="TBD">
      <formula>NOT(ISERROR(SEARCH("TBD",G156)))</formula>
    </cfRule>
    <cfRule type="containsText" dxfId="140" priority="87" operator="containsText" text="Fail">
      <formula>NOT(ISERROR(SEARCH("Fail",G156)))</formula>
    </cfRule>
    <cfRule type="containsText" dxfId="139" priority="88" operator="containsText" text="Pass">
      <formula>NOT(ISERROR(SEARCH("Pass",G156)))</formula>
    </cfRule>
  </conditionalFormatting>
  <conditionalFormatting sqref="G157">
    <cfRule type="containsText" dxfId="138" priority="82" operator="containsText" text="TBD">
      <formula>NOT(ISERROR(SEARCH("TBD",G157)))</formula>
    </cfRule>
    <cfRule type="containsText" dxfId="137" priority="83" operator="containsText" text="Fail">
      <formula>NOT(ISERROR(SEARCH("Fail",G157)))</formula>
    </cfRule>
    <cfRule type="containsText" dxfId="136" priority="84" operator="containsText" text="Pass">
      <formula>NOT(ISERROR(SEARCH("Pass",G157)))</formula>
    </cfRule>
  </conditionalFormatting>
  <conditionalFormatting sqref="G158">
    <cfRule type="containsText" dxfId="135" priority="78" operator="containsText" text="TBD">
      <formula>NOT(ISERROR(SEARCH("TBD",G158)))</formula>
    </cfRule>
    <cfRule type="containsText" dxfId="134" priority="79" operator="containsText" text="Fail">
      <formula>NOT(ISERROR(SEARCH("Fail",G158)))</formula>
    </cfRule>
    <cfRule type="containsText" dxfId="133" priority="80" operator="containsText" text="Pass">
      <formula>NOT(ISERROR(SEARCH("Pass",G158)))</formula>
    </cfRule>
  </conditionalFormatting>
  <conditionalFormatting sqref="G161">
    <cfRule type="containsText" dxfId="132" priority="74" operator="containsText" text="TBD">
      <formula>NOT(ISERROR(SEARCH("TBD",G161)))</formula>
    </cfRule>
    <cfRule type="containsText" dxfId="131" priority="75" operator="containsText" text="Fail">
      <formula>NOT(ISERROR(SEARCH("Fail",G161)))</formula>
    </cfRule>
    <cfRule type="containsText" dxfId="130" priority="76" operator="containsText" text="Pass">
      <formula>NOT(ISERROR(SEARCH("Pass",G161)))</formula>
    </cfRule>
  </conditionalFormatting>
  <conditionalFormatting sqref="G162">
    <cfRule type="containsText" dxfId="129" priority="70" operator="containsText" text="TBD">
      <formula>NOT(ISERROR(SEARCH("TBD",G162)))</formula>
    </cfRule>
    <cfRule type="containsText" dxfId="128" priority="71" operator="containsText" text="Fail">
      <formula>NOT(ISERROR(SEARCH("Fail",G162)))</formula>
    </cfRule>
    <cfRule type="containsText" dxfId="127" priority="72" operator="containsText" text="Pass">
      <formula>NOT(ISERROR(SEARCH("Pass",G162)))</formula>
    </cfRule>
  </conditionalFormatting>
  <conditionalFormatting sqref="G163">
    <cfRule type="containsText" dxfId="126" priority="66" operator="containsText" text="TBD">
      <formula>NOT(ISERROR(SEARCH("TBD",G163)))</formula>
    </cfRule>
    <cfRule type="containsText" dxfId="125" priority="67" operator="containsText" text="Fail">
      <formula>NOT(ISERROR(SEARCH("Fail",G163)))</formula>
    </cfRule>
    <cfRule type="containsText" dxfId="124" priority="68" operator="containsText" text="Pass">
      <formula>NOT(ISERROR(SEARCH("Pass",G163)))</formula>
    </cfRule>
  </conditionalFormatting>
  <conditionalFormatting sqref="G167">
    <cfRule type="containsText" dxfId="123" priority="62" operator="containsText" text="TBD">
      <formula>NOT(ISERROR(SEARCH("TBD",G167)))</formula>
    </cfRule>
    <cfRule type="containsText" dxfId="122" priority="63" operator="containsText" text="Fail">
      <formula>NOT(ISERROR(SEARCH("Fail",G167)))</formula>
    </cfRule>
    <cfRule type="containsText" dxfId="121" priority="64" operator="containsText" text="Pass">
      <formula>NOT(ISERROR(SEARCH("Pass",G167)))</formula>
    </cfRule>
  </conditionalFormatting>
  <conditionalFormatting sqref="G168">
    <cfRule type="containsText" dxfId="120" priority="58" operator="containsText" text="TBD">
      <formula>NOT(ISERROR(SEARCH("TBD",G168)))</formula>
    </cfRule>
    <cfRule type="containsText" dxfId="119" priority="59" operator="containsText" text="Fail">
      <formula>NOT(ISERROR(SEARCH("Fail",G168)))</formula>
    </cfRule>
    <cfRule type="containsText" dxfId="118" priority="60" operator="containsText" text="Pass">
      <formula>NOT(ISERROR(SEARCH("Pass",G168)))</formula>
    </cfRule>
  </conditionalFormatting>
  <conditionalFormatting sqref="G169">
    <cfRule type="containsText" dxfId="117" priority="54" operator="containsText" text="TBD">
      <formula>NOT(ISERROR(SEARCH("TBD",G169)))</formula>
    </cfRule>
    <cfRule type="containsText" dxfId="116" priority="55" operator="containsText" text="Fail">
      <formula>NOT(ISERROR(SEARCH("Fail",G169)))</formula>
    </cfRule>
    <cfRule type="containsText" dxfId="115" priority="56" operator="containsText" text="Pass">
      <formula>NOT(ISERROR(SEARCH("Pass",G169)))</formula>
    </cfRule>
  </conditionalFormatting>
  <conditionalFormatting sqref="G170">
    <cfRule type="containsText" dxfId="114" priority="50" operator="containsText" text="TBD">
      <formula>NOT(ISERROR(SEARCH("TBD",G170)))</formula>
    </cfRule>
    <cfRule type="containsText" dxfId="113" priority="51" operator="containsText" text="Fail">
      <formula>NOT(ISERROR(SEARCH("Fail",G170)))</formula>
    </cfRule>
    <cfRule type="containsText" dxfId="112" priority="52" operator="containsText" text="Pass">
      <formula>NOT(ISERROR(SEARCH("Pass",G170)))</formula>
    </cfRule>
  </conditionalFormatting>
  <conditionalFormatting sqref="G174">
    <cfRule type="containsText" dxfId="111" priority="46" operator="containsText" text="TBD">
      <formula>NOT(ISERROR(SEARCH("TBD",G174)))</formula>
    </cfRule>
    <cfRule type="containsText" dxfId="110" priority="47" operator="containsText" text="Fail">
      <formula>NOT(ISERROR(SEARCH("Fail",G174)))</formula>
    </cfRule>
    <cfRule type="containsText" dxfId="109" priority="48" operator="containsText" text="Pass">
      <formula>NOT(ISERROR(SEARCH("Pass",G174)))</formula>
    </cfRule>
  </conditionalFormatting>
  <conditionalFormatting sqref="G178">
    <cfRule type="containsText" dxfId="108" priority="34" operator="containsText" text="TBD">
      <formula>NOT(ISERROR(SEARCH("TBD",G178)))</formula>
    </cfRule>
    <cfRule type="containsText" dxfId="107" priority="35" operator="containsText" text="Fail">
      <formula>NOT(ISERROR(SEARCH("Fail",G178)))</formula>
    </cfRule>
    <cfRule type="containsText" dxfId="106" priority="36" operator="containsText" text="Pass">
      <formula>NOT(ISERROR(SEARCH("Pass",G178)))</formula>
    </cfRule>
  </conditionalFormatting>
  <conditionalFormatting sqref="G182">
    <cfRule type="containsText" dxfId="105" priority="22" operator="containsText" text="TBD">
      <formula>NOT(ISERROR(SEARCH("TBD",G182)))</formula>
    </cfRule>
    <cfRule type="containsText" dxfId="104" priority="23" operator="containsText" text="Fail">
      <formula>NOT(ISERROR(SEARCH("Fail",G182)))</formula>
    </cfRule>
    <cfRule type="containsText" dxfId="103" priority="24" operator="containsText" text="Pass">
      <formula>NOT(ISERROR(SEARCH("Pass",G182)))</formula>
    </cfRule>
  </conditionalFormatting>
  <conditionalFormatting sqref="G183">
    <cfRule type="containsText" dxfId="102" priority="18" operator="containsText" text="TBD">
      <formula>NOT(ISERROR(SEARCH("TBD",G183)))</formula>
    </cfRule>
    <cfRule type="containsText" dxfId="101" priority="19" operator="containsText" text="Fail">
      <formula>NOT(ISERROR(SEARCH("Fail",G183)))</formula>
    </cfRule>
    <cfRule type="containsText" dxfId="100" priority="20" operator="containsText" text="Pass">
      <formula>NOT(ISERROR(SEARCH("Pass",G183)))</formula>
    </cfRule>
  </conditionalFormatting>
  <conditionalFormatting sqref="G190">
    <cfRule type="containsText" dxfId="99" priority="2" operator="containsText" text="TBD">
      <formula>NOT(ISERROR(SEARCH("TBD",G190)))</formula>
    </cfRule>
    <cfRule type="containsText" dxfId="98" priority="3" operator="containsText" text="Fail">
      <formula>NOT(ISERROR(SEARCH("Fail",G190)))</formula>
    </cfRule>
    <cfRule type="containsText" dxfId="97" priority="4" operator="containsText" text="Pass">
      <formula>NOT(ISERROR(SEARCH("Pass",G190)))</formula>
    </cfRule>
  </conditionalFormatting>
  <dataValidations count="1">
    <dataValidation type="list" allowBlank="1" showInputMessage="1" showErrorMessage="1" sqref="G8:G9 G55:G58 G127:G129 G182:G184 G178 G174 G167:G170 G161:G163 G156:G158 G135:G137 G146:G148 G141:G142 G12 G120 G115:G116 G110:G112 G105:G107 G100:G102 G94:G97 G86:G91 G80:G83 G75:G77 G71:G72 G66:G67 G61:G62 G188:G190 G50:G52 G45:G46 G41:G42 G34:G37 G28:G30 G24:G26 G20:G21 G15:G17 G123:G125 G131:G133 G152:G153">
      <formula1>$G$192:$G$195</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44" operator="containsText" id="{25C63C0F-71A2-4476-994F-8D24D41A9E17}">
            <xm:f>NOT(ISERROR(SEARCH($G$194,G8)))</xm:f>
            <xm:f>$G$194</xm:f>
            <x14:dxf>
              <font>
                <b/>
                <i val="0"/>
              </font>
            </x14:dxf>
          </x14:cfRule>
          <xm:sqref>G8:G9</xm:sqref>
        </x14:conditionalFormatting>
        <x14:conditionalFormatting xmlns:xm="http://schemas.microsoft.com/office/excel/2006/main">
          <x14:cfRule type="containsText" priority="405" operator="containsText" id="{59D18EAE-E4E9-4458-A392-CF827B074175}">
            <xm:f>NOT(ISERROR(SEARCH($G$194,G15)))</xm:f>
            <xm:f>$G$194</xm:f>
            <x14:dxf>
              <font>
                <b/>
                <i val="0"/>
              </font>
            </x14:dxf>
          </x14:cfRule>
          <xm:sqref>G15</xm:sqref>
        </x14:conditionalFormatting>
        <x14:conditionalFormatting xmlns:xm="http://schemas.microsoft.com/office/excel/2006/main">
          <x14:cfRule type="containsText" priority="401" operator="containsText" id="{BB604D00-C5E5-4786-8C7C-3E6484A11C60}">
            <xm:f>NOT(ISERROR(SEARCH($G$194,G16)))</xm:f>
            <xm:f>$G$194</xm:f>
            <x14:dxf>
              <font>
                <b/>
                <i val="0"/>
              </font>
            </x14:dxf>
          </x14:cfRule>
          <xm:sqref>G16</xm:sqref>
        </x14:conditionalFormatting>
        <x14:conditionalFormatting xmlns:xm="http://schemas.microsoft.com/office/excel/2006/main">
          <x14:cfRule type="containsText" priority="397" operator="containsText" id="{22453766-368E-486C-9001-DE70F105D888}">
            <xm:f>NOT(ISERROR(SEARCH($G$194,G17)))</xm:f>
            <xm:f>$G$194</xm:f>
            <x14:dxf>
              <font>
                <b/>
                <i val="0"/>
              </font>
            </x14:dxf>
          </x14:cfRule>
          <xm:sqref>G17</xm:sqref>
        </x14:conditionalFormatting>
        <x14:conditionalFormatting xmlns:xm="http://schemas.microsoft.com/office/excel/2006/main">
          <x14:cfRule type="containsText" priority="389" operator="containsText" id="{D1493D7D-239A-4888-9753-420FAD47C98C}">
            <xm:f>NOT(ISERROR(SEARCH($G$194,G20)))</xm:f>
            <xm:f>$G$194</xm:f>
            <x14:dxf>
              <font>
                <b/>
                <i val="0"/>
              </font>
            </x14:dxf>
          </x14:cfRule>
          <xm:sqref>G20</xm:sqref>
        </x14:conditionalFormatting>
        <x14:conditionalFormatting xmlns:xm="http://schemas.microsoft.com/office/excel/2006/main">
          <x14:cfRule type="containsText" priority="385" operator="containsText" id="{A442EBC1-6E4B-4C13-B189-EE7515B8894F}">
            <xm:f>NOT(ISERROR(SEARCH($G$194,G21)))</xm:f>
            <xm:f>$G$194</xm:f>
            <x14:dxf>
              <font>
                <b/>
                <i val="0"/>
              </font>
            </x14:dxf>
          </x14:cfRule>
          <xm:sqref>G21</xm:sqref>
        </x14:conditionalFormatting>
        <x14:conditionalFormatting xmlns:xm="http://schemas.microsoft.com/office/excel/2006/main">
          <x14:cfRule type="containsText" priority="381" operator="containsText" id="{B95EC7A3-9C8B-45D4-BC90-FDBBFFC70259}">
            <xm:f>NOT(ISERROR(SEARCH($G$194,G24)))</xm:f>
            <xm:f>$G$194</xm:f>
            <x14:dxf>
              <font>
                <b/>
                <i val="0"/>
              </font>
            </x14:dxf>
          </x14:cfRule>
          <xm:sqref>G24</xm:sqref>
        </x14:conditionalFormatting>
        <x14:conditionalFormatting xmlns:xm="http://schemas.microsoft.com/office/excel/2006/main">
          <x14:cfRule type="containsText" priority="377" operator="containsText" id="{09C46597-C81A-46A7-A1FE-4103A25E5157}">
            <xm:f>NOT(ISERROR(SEARCH($G$194,G25)))</xm:f>
            <xm:f>$G$194</xm:f>
            <x14:dxf>
              <font>
                <b/>
                <i val="0"/>
              </font>
            </x14:dxf>
          </x14:cfRule>
          <xm:sqref>G25</xm:sqref>
        </x14:conditionalFormatting>
        <x14:conditionalFormatting xmlns:xm="http://schemas.microsoft.com/office/excel/2006/main">
          <x14:cfRule type="containsText" priority="373" operator="containsText" id="{FD22AD23-CCEE-45AC-B28D-BE5A01F98417}">
            <xm:f>NOT(ISERROR(SEARCH($G$194,G26)))</xm:f>
            <xm:f>$G$194</xm:f>
            <x14:dxf>
              <font>
                <b/>
                <i val="0"/>
              </font>
            </x14:dxf>
          </x14:cfRule>
          <xm:sqref>G26</xm:sqref>
        </x14:conditionalFormatting>
        <x14:conditionalFormatting xmlns:xm="http://schemas.microsoft.com/office/excel/2006/main">
          <x14:cfRule type="containsText" priority="369" operator="containsText" id="{343C6339-E7C8-469C-A833-415651970B06}">
            <xm:f>NOT(ISERROR(SEARCH($G$194,G28)))</xm:f>
            <xm:f>$G$194</xm:f>
            <x14:dxf>
              <font>
                <b/>
                <i val="0"/>
              </font>
            </x14:dxf>
          </x14:cfRule>
          <xm:sqref>G28</xm:sqref>
        </x14:conditionalFormatting>
        <x14:conditionalFormatting xmlns:xm="http://schemas.microsoft.com/office/excel/2006/main">
          <x14:cfRule type="containsText" priority="365" operator="containsText" id="{8AC9B486-819A-4884-9F89-035C7E3FBE6B}">
            <xm:f>NOT(ISERROR(SEARCH($G$194,G29)))</xm:f>
            <xm:f>$G$194</xm:f>
            <x14:dxf>
              <font>
                <b/>
                <i val="0"/>
              </font>
            </x14:dxf>
          </x14:cfRule>
          <xm:sqref>G29</xm:sqref>
        </x14:conditionalFormatting>
        <x14:conditionalFormatting xmlns:xm="http://schemas.microsoft.com/office/excel/2006/main">
          <x14:cfRule type="containsText" priority="361" operator="containsText" id="{5F86B2CB-ACFD-4BB7-88B9-6AC36390FD6A}">
            <xm:f>NOT(ISERROR(SEARCH($G$194,G30)))</xm:f>
            <xm:f>$G$194</xm:f>
            <x14:dxf>
              <font>
                <b/>
                <i val="0"/>
              </font>
            </x14:dxf>
          </x14:cfRule>
          <xm:sqref>G30</xm:sqref>
        </x14:conditionalFormatting>
        <x14:conditionalFormatting xmlns:xm="http://schemas.microsoft.com/office/excel/2006/main">
          <x14:cfRule type="containsText" priority="357" operator="containsText" id="{E1FC4493-EE91-4F5C-A995-AA852EE36DA6}">
            <xm:f>NOT(ISERROR(SEARCH($G$194,G34)))</xm:f>
            <xm:f>$G$194</xm:f>
            <x14:dxf>
              <font>
                <b/>
                <i val="0"/>
              </font>
            </x14:dxf>
          </x14:cfRule>
          <xm:sqref>G34</xm:sqref>
        </x14:conditionalFormatting>
        <x14:conditionalFormatting xmlns:xm="http://schemas.microsoft.com/office/excel/2006/main">
          <x14:cfRule type="containsText" priority="353" operator="containsText" id="{C9ADE22E-EEAC-42E4-8CC4-67F2FB1643AD}">
            <xm:f>NOT(ISERROR(SEARCH($G$194,G35)))</xm:f>
            <xm:f>$G$194</xm:f>
            <x14:dxf>
              <font>
                <b/>
                <i val="0"/>
              </font>
            </x14:dxf>
          </x14:cfRule>
          <xm:sqref>G35</xm:sqref>
        </x14:conditionalFormatting>
        <x14:conditionalFormatting xmlns:xm="http://schemas.microsoft.com/office/excel/2006/main">
          <x14:cfRule type="containsText" priority="349" operator="containsText" id="{F42DE67D-A699-443A-8956-B6F1DD0C7A71}">
            <xm:f>NOT(ISERROR(SEARCH($G$194,G36)))</xm:f>
            <xm:f>$G$194</xm:f>
            <x14:dxf>
              <font>
                <b/>
                <i val="0"/>
              </font>
            </x14:dxf>
          </x14:cfRule>
          <xm:sqref>G36</xm:sqref>
        </x14:conditionalFormatting>
        <x14:conditionalFormatting xmlns:xm="http://schemas.microsoft.com/office/excel/2006/main">
          <x14:cfRule type="containsText" priority="345" operator="containsText" id="{2380B35E-90C8-40D3-A0C1-6DE6C2B33987}">
            <xm:f>NOT(ISERROR(SEARCH($G$194,G37)))</xm:f>
            <xm:f>$G$194</xm:f>
            <x14:dxf>
              <font>
                <b/>
                <i val="0"/>
              </font>
            </x14:dxf>
          </x14:cfRule>
          <xm:sqref>G37</xm:sqref>
        </x14:conditionalFormatting>
        <x14:conditionalFormatting xmlns:xm="http://schemas.microsoft.com/office/excel/2006/main">
          <x14:cfRule type="containsText" priority="341" operator="containsText" id="{C4D2B9E4-0503-4307-8026-A39958D8E0F1}">
            <xm:f>NOT(ISERROR(SEARCH($G$194,G41)))</xm:f>
            <xm:f>$G$194</xm:f>
            <x14:dxf>
              <font>
                <b/>
                <i val="0"/>
              </font>
            </x14:dxf>
          </x14:cfRule>
          <xm:sqref>G41</xm:sqref>
        </x14:conditionalFormatting>
        <x14:conditionalFormatting xmlns:xm="http://schemas.microsoft.com/office/excel/2006/main">
          <x14:cfRule type="containsText" priority="337" operator="containsText" id="{3D20C9D8-2051-4D09-98A9-8BAA2054DCAE}">
            <xm:f>NOT(ISERROR(SEARCH($G$194,G42)))</xm:f>
            <xm:f>$G$194</xm:f>
            <x14:dxf>
              <font>
                <b/>
                <i val="0"/>
              </font>
            </x14:dxf>
          </x14:cfRule>
          <xm:sqref>G42</xm:sqref>
        </x14:conditionalFormatting>
        <x14:conditionalFormatting xmlns:xm="http://schemas.microsoft.com/office/excel/2006/main">
          <x14:cfRule type="containsText" priority="333" operator="containsText" id="{8BFF1D51-1072-4B2B-9AF2-583661FC85DE}">
            <xm:f>NOT(ISERROR(SEARCH($G$194,G45)))</xm:f>
            <xm:f>$G$194</xm:f>
            <x14:dxf>
              <font>
                <b/>
                <i val="0"/>
              </font>
            </x14:dxf>
          </x14:cfRule>
          <xm:sqref>G45</xm:sqref>
        </x14:conditionalFormatting>
        <x14:conditionalFormatting xmlns:xm="http://schemas.microsoft.com/office/excel/2006/main">
          <x14:cfRule type="containsText" priority="329" operator="containsText" id="{A837D6B5-F8E6-4512-8C24-2698CA108E45}">
            <xm:f>NOT(ISERROR(SEARCH($G$194,G46)))</xm:f>
            <xm:f>$G$194</xm:f>
            <x14:dxf>
              <font>
                <b/>
                <i val="0"/>
              </font>
            </x14:dxf>
          </x14:cfRule>
          <xm:sqref>G46</xm:sqref>
        </x14:conditionalFormatting>
        <x14:conditionalFormatting xmlns:xm="http://schemas.microsoft.com/office/excel/2006/main">
          <x14:cfRule type="containsText" priority="325" operator="containsText" id="{DA54D71D-7201-4DF0-A578-614A0B67BFA9}">
            <xm:f>NOT(ISERROR(SEARCH($G$194,G50)))</xm:f>
            <xm:f>$G$194</xm:f>
            <x14:dxf>
              <font>
                <b/>
                <i val="0"/>
              </font>
            </x14:dxf>
          </x14:cfRule>
          <xm:sqref>G50</xm:sqref>
        </x14:conditionalFormatting>
        <x14:conditionalFormatting xmlns:xm="http://schemas.microsoft.com/office/excel/2006/main">
          <x14:cfRule type="containsText" priority="321" operator="containsText" id="{7EA5F881-4B2B-4E87-A1F2-C0B208ACDA87}">
            <xm:f>NOT(ISERROR(SEARCH($G$194,G51)))</xm:f>
            <xm:f>$G$194</xm:f>
            <x14:dxf>
              <font>
                <b/>
                <i val="0"/>
              </font>
            </x14:dxf>
          </x14:cfRule>
          <xm:sqref>G51</xm:sqref>
        </x14:conditionalFormatting>
        <x14:conditionalFormatting xmlns:xm="http://schemas.microsoft.com/office/excel/2006/main">
          <x14:cfRule type="containsText" priority="317" operator="containsText" id="{025C9881-5970-4898-BFF3-9423DF08B29A}">
            <xm:f>NOT(ISERROR(SEARCH($G$194,G52)))</xm:f>
            <xm:f>$G$194</xm:f>
            <x14:dxf>
              <font>
                <b/>
                <i val="0"/>
              </font>
            </x14:dxf>
          </x14:cfRule>
          <xm:sqref>G52</xm:sqref>
        </x14:conditionalFormatting>
        <x14:conditionalFormatting xmlns:xm="http://schemas.microsoft.com/office/excel/2006/main">
          <x14:cfRule type="containsText" priority="313" operator="containsText" id="{E5EF9CC7-674E-4215-B03B-25025E733F74}">
            <xm:f>NOT(ISERROR(SEARCH($G$194,G55)))</xm:f>
            <xm:f>$G$194</xm:f>
            <x14:dxf>
              <font>
                <b/>
                <i val="0"/>
              </font>
            </x14:dxf>
          </x14:cfRule>
          <xm:sqref>G55:G56</xm:sqref>
        </x14:conditionalFormatting>
        <x14:conditionalFormatting xmlns:xm="http://schemas.microsoft.com/office/excel/2006/main">
          <x14:cfRule type="containsText" priority="305" operator="containsText" id="{A40148CF-C0C0-4F2F-88EF-8AAD59892376}">
            <xm:f>NOT(ISERROR(SEARCH($G$194,G57)))</xm:f>
            <xm:f>$G$194</xm:f>
            <x14:dxf>
              <font>
                <b/>
                <i val="0"/>
              </font>
            </x14:dxf>
          </x14:cfRule>
          <xm:sqref>G57:G58</xm:sqref>
        </x14:conditionalFormatting>
        <x14:conditionalFormatting xmlns:xm="http://schemas.microsoft.com/office/excel/2006/main">
          <x14:cfRule type="containsText" priority="301" operator="containsText" id="{B53C3616-1937-42C2-B85D-7A279825A7BA}">
            <xm:f>NOT(ISERROR(SEARCH($G$194,G61)))</xm:f>
            <xm:f>$G$194</xm:f>
            <x14:dxf>
              <font>
                <b/>
                <i val="0"/>
              </font>
            </x14:dxf>
          </x14:cfRule>
          <xm:sqref>G61</xm:sqref>
        </x14:conditionalFormatting>
        <x14:conditionalFormatting xmlns:xm="http://schemas.microsoft.com/office/excel/2006/main">
          <x14:cfRule type="containsText" priority="297" operator="containsText" id="{0027C07C-A151-4A97-9CD8-2234518207DA}">
            <xm:f>NOT(ISERROR(SEARCH($G$194,G62)))</xm:f>
            <xm:f>$G$194</xm:f>
            <x14:dxf>
              <font>
                <b/>
                <i val="0"/>
              </font>
            </x14:dxf>
          </x14:cfRule>
          <xm:sqref>G62</xm:sqref>
        </x14:conditionalFormatting>
        <x14:conditionalFormatting xmlns:xm="http://schemas.microsoft.com/office/excel/2006/main">
          <x14:cfRule type="containsText" priority="293" operator="containsText" id="{69CD368E-537D-4A89-A1EF-D9A93CCDC762}">
            <xm:f>NOT(ISERROR(SEARCH($G$194,G66)))</xm:f>
            <xm:f>$G$194</xm:f>
            <x14:dxf>
              <font>
                <b/>
                <i val="0"/>
              </font>
            </x14:dxf>
          </x14:cfRule>
          <xm:sqref>G66</xm:sqref>
        </x14:conditionalFormatting>
        <x14:conditionalFormatting xmlns:xm="http://schemas.microsoft.com/office/excel/2006/main">
          <x14:cfRule type="containsText" priority="289" operator="containsText" id="{EE4630DD-2701-490D-A1A4-D959083A1C28}">
            <xm:f>NOT(ISERROR(SEARCH($G$194,G67)))</xm:f>
            <xm:f>$G$194</xm:f>
            <x14:dxf>
              <font>
                <b/>
                <i val="0"/>
              </font>
            </x14:dxf>
          </x14:cfRule>
          <xm:sqref>G67</xm:sqref>
        </x14:conditionalFormatting>
        <x14:conditionalFormatting xmlns:xm="http://schemas.microsoft.com/office/excel/2006/main">
          <x14:cfRule type="containsText" priority="285" operator="containsText" id="{182126E7-A4B9-48AA-85E2-5E99CD1604FE}">
            <xm:f>NOT(ISERROR(SEARCH($G$194,G71)))</xm:f>
            <xm:f>$G$194</xm:f>
            <x14:dxf>
              <font>
                <b/>
                <i val="0"/>
              </font>
            </x14:dxf>
          </x14:cfRule>
          <xm:sqref>G71</xm:sqref>
        </x14:conditionalFormatting>
        <x14:conditionalFormatting xmlns:xm="http://schemas.microsoft.com/office/excel/2006/main">
          <x14:cfRule type="containsText" priority="281" operator="containsText" id="{89B96B8E-4DDD-477B-B5B2-F01C69139C1E}">
            <xm:f>NOT(ISERROR(SEARCH($G$194,G72)))</xm:f>
            <xm:f>$G$194</xm:f>
            <x14:dxf>
              <font>
                <b/>
                <i val="0"/>
              </font>
            </x14:dxf>
          </x14:cfRule>
          <xm:sqref>G72</xm:sqref>
        </x14:conditionalFormatting>
        <x14:conditionalFormatting xmlns:xm="http://schemas.microsoft.com/office/excel/2006/main">
          <x14:cfRule type="containsText" priority="277" operator="containsText" id="{CEC0F3C0-FEA0-446C-B20B-556571C7E452}">
            <xm:f>NOT(ISERROR(SEARCH($G$194,G75)))</xm:f>
            <xm:f>$G$194</xm:f>
            <x14:dxf>
              <font>
                <b/>
                <i val="0"/>
              </font>
            </x14:dxf>
          </x14:cfRule>
          <xm:sqref>G75</xm:sqref>
        </x14:conditionalFormatting>
        <x14:conditionalFormatting xmlns:xm="http://schemas.microsoft.com/office/excel/2006/main">
          <x14:cfRule type="containsText" priority="273" operator="containsText" id="{E617C1BA-1B7D-4A45-BE64-6B2A626FB5F9}">
            <xm:f>NOT(ISERROR(SEARCH($G$194,G76)))</xm:f>
            <xm:f>$G$194</xm:f>
            <x14:dxf>
              <font>
                <b/>
                <i val="0"/>
              </font>
            </x14:dxf>
          </x14:cfRule>
          <xm:sqref>G76</xm:sqref>
        </x14:conditionalFormatting>
        <x14:conditionalFormatting xmlns:xm="http://schemas.microsoft.com/office/excel/2006/main">
          <x14:cfRule type="containsText" priority="269" operator="containsText" id="{85DE7428-ACAE-4DB8-9DD6-3BA909F7F308}">
            <xm:f>NOT(ISERROR(SEARCH($G$194,G77)))</xm:f>
            <xm:f>$G$194</xm:f>
            <x14:dxf>
              <font>
                <b/>
                <i val="0"/>
              </font>
            </x14:dxf>
          </x14:cfRule>
          <xm:sqref>G77</xm:sqref>
        </x14:conditionalFormatting>
        <x14:conditionalFormatting xmlns:xm="http://schemas.microsoft.com/office/excel/2006/main">
          <x14:cfRule type="containsText" priority="265" operator="containsText" id="{04C68CC8-5939-48BC-B500-638C082C7F64}">
            <xm:f>NOT(ISERROR(SEARCH($G$194,G80)))</xm:f>
            <xm:f>$G$194</xm:f>
            <x14:dxf>
              <font>
                <b/>
                <i val="0"/>
              </font>
            </x14:dxf>
          </x14:cfRule>
          <xm:sqref>G80</xm:sqref>
        </x14:conditionalFormatting>
        <x14:conditionalFormatting xmlns:xm="http://schemas.microsoft.com/office/excel/2006/main">
          <x14:cfRule type="containsText" priority="261" operator="containsText" id="{8FDE24ED-3FEF-48B8-9592-017E1A905255}">
            <xm:f>NOT(ISERROR(SEARCH($G$194,G81)))</xm:f>
            <xm:f>$G$194</xm:f>
            <x14:dxf>
              <font>
                <b/>
                <i val="0"/>
              </font>
            </x14:dxf>
          </x14:cfRule>
          <xm:sqref>G81</xm:sqref>
        </x14:conditionalFormatting>
        <x14:conditionalFormatting xmlns:xm="http://schemas.microsoft.com/office/excel/2006/main">
          <x14:cfRule type="containsText" priority="257" operator="containsText" id="{21D9F16B-0147-413E-A0CE-5A9423A2BC7F}">
            <xm:f>NOT(ISERROR(SEARCH($G$194,G82)))</xm:f>
            <xm:f>$G$194</xm:f>
            <x14:dxf>
              <font>
                <b/>
                <i val="0"/>
              </font>
            </x14:dxf>
          </x14:cfRule>
          <xm:sqref>G82</xm:sqref>
        </x14:conditionalFormatting>
        <x14:conditionalFormatting xmlns:xm="http://schemas.microsoft.com/office/excel/2006/main">
          <x14:cfRule type="containsText" priority="253" operator="containsText" id="{D3955D73-303C-44E4-B6B5-30BEACCC1D38}">
            <xm:f>NOT(ISERROR(SEARCH($G$194,G83)))</xm:f>
            <xm:f>$G$194</xm:f>
            <x14:dxf>
              <font>
                <b/>
                <i val="0"/>
              </font>
            </x14:dxf>
          </x14:cfRule>
          <xm:sqref>G83</xm:sqref>
        </x14:conditionalFormatting>
        <x14:conditionalFormatting xmlns:xm="http://schemas.microsoft.com/office/excel/2006/main">
          <x14:cfRule type="containsText" priority="249" operator="containsText" id="{588CCAEA-EC0D-42DA-9D65-77C3ACDA8E40}">
            <xm:f>NOT(ISERROR(SEARCH($G$194,G86)))</xm:f>
            <xm:f>$G$194</xm:f>
            <x14:dxf>
              <font>
                <b/>
                <i val="0"/>
              </font>
            </x14:dxf>
          </x14:cfRule>
          <xm:sqref>G86</xm:sqref>
        </x14:conditionalFormatting>
        <x14:conditionalFormatting xmlns:xm="http://schemas.microsoft.com/office/excel/2006/main">
          <x14:cfRule type="containsText" priority="245" operator="containsText" id="{F3129C21-E21B-4C1E-9DEF-DDAD7365A232}">
            <xm:f>NOT(ISERROR(SEARCH($G$194,G87)))</xm:f>
            <xm:f>$G$194</xm:f>
            <x14:dxf>
              <font>
                <b/>
                <i val="0"/>
              </font>
            </x14:dxf>
          </x14:cfRule>
          <xm:sqref>G87</xm:sqref>
        </x14:conditionalFormatting>
        <x14:conditionalFormatting xmlns:xm="http://schemas.microsoft.com/office/excel/2006/main">
          <x14:cfRule type="containsText" priority="241" operator="containsText" id="{05DBB07E-951A-4794-B5F2-26522266CEBB}">
            <xm:f>NOT(ISERROR(SEARCH($G$194,G88)))</xm:f>
            <xm:f>$G$194</xm:f>
            <x14:dxf>
              <font>
                <b/>
                <i val="0"/>
              </font>
            </x14:dxf>
          </x14:cfRule>
          <xm:sqref>G88</xm:sqref>
        </x14:conditionalFormatting>
        <x14:conditionalFormatting xmlns:xm="http://schemas.microsoft.com/office/excel/2006/main">
          <x14:cfRule type="containsText" priority="237" operator="containsText" id="{8AB8E90E-A316-4AF3-948B-A8232B3B2727}">
            <xm:f>NOT(ISERROR(SEARCH($G$194,G89)))</xm:f>
            <xm:f>$G$194</xm:f>
            <x14:dxf>
              <font>
                <b/>
                <i val="0"/>
              </font>
            </x14:dxf>
          </x14:cfRule>
          <xm:sqref>G89</xm:sqref>
        </x14:conditionalFormatting>
        <x14:conditionalFormatting xmlns:xm="http://schemas.microsoft.com/office/excel/2006/main">
          <x14:cfRule type="containsText" priority="233" operator="containsText" id="{D25D60B9-096A-483D-A8F0-D530F3031EB2}">
            <xm:f>NOT(ISERROR(SEARCH($G$194,G90)))</xm:f>
            <xm:f>$G$194</xm:f>
            <x14:dxf>
              <font>
                <b/>
                <i val="0"/>
              </font>
            </x14:dxf>
          </x14:cfRule>
          <xm:sqref>G90</xm:sqref>
        </x14:conditionalFormatting>
        <x14:conditionalFormatting xmlns:xm="http://schemas.microsoft.com/office/excel/2006/main">
          <x14:cfRule type="containsText" priority="229" operator="containsText" id="{B0304B52-6415-4C51-83DC-3E850585BEC4}">
            <xm:f>NOT(ISERROR(SEARCH($G$194,G91)))</xm:f>
            <xm:f>$G$194</xm:f>
            <x14:dxf>
              <font>
                <b/>
                <i val="0"/>
              </font>
            </x14:dxf>
          </x14:cfRule>
          <xm:sqref>G91</xm:sqref>
        </x14:conditionalFormatting>
        <x14:conditionalFormatting xmlns:xm="http://schemas.microsoft.com/office/excel/2006/main">
          <x14:cfRule type="containsText" priority="225" operator="containsText" id="{B941A0E6-9640-4BC9-8B33-9134402F61D7}">
            <xm:f>NOT(ISERROR(SEARCH($G$194,G94)))</xm:f>
            <xm:f>$G$194</xm:f>
            <x14:dxf>
              <font>
                <b/>
                <i val="0"/>
              </font>
            </x14:dxf>
          </x14:cfRule>
          <xm:sqref>G94:G96</xm:sqref>
        </x14:conditionalFormatting>
        <x14:conditionalFormatting xmlns:xm="http://schemas.microsoft.com/office/excel/2006/main">
          <x14:cfRule type="containsText" priority="217" operator="containsText" id="{CACEDB6A-BF38-4C97-8EDD-DF7855A0FFB6}">
            <xm:f>NOT(ISERROR(SEARCH($G$194,G97)))</xm:f>
            <xm:f>$G$194</xm:f>
            <x14:dxf>
              <font>
                <b/>
                <i val="0"/>
              </font>
            </x14:dxf>
          </x14:cfRule>
          <xm:sqref>G97</xm:sqref>
        </x14:conditionalFormatting>
        <x14:conditionalFormatting xmlns:xm="http://schemas.microsoft.com/office/excel/2006/main">
          <x14:cfRule type="containsText" priority="9" operator="containsText" id="{D7D54555-C083-4195-BAAB-15D9C5C34191}">
            <xm:f>NOT(ISERROR(SEARCH($G$194,G188)))</xm:f>
            <xm:f>$G$194</xm:f>
            <x14:dxf>
              <font>
                <b/>
                <i val="0"/>
              </font>
            </x14:dxf>
          </x14:cfRule>
          <xm:sqref>G188</xm:sqref>
        </x14:conditionalFormatting>
        <x14:conditionalFormatting xmlns:xm="http://schemas.microsoft.com/office/excel/2006/main">
          <x14:cfRule type="containsText" priority="13" operator="containsText" id="{2B8906F0-F2DA-4134-935D-BD14304D6D19}">
            <xm:f>NOT(ISERROR(SEARCH($G$194,G184)))</xm:f>
            <xm:f>$G$194</xm:f>
            <x14:dxf>
              <font>
                <b/>
                <i val="0"/>
              </font>
            </x14:dxf>
          </x14:cfRule>
          <xm:sqref>G184</xm:sqref>
        </x14:conditionalFormatting>
        <x14:conditionalFormatting xmlns:xm="http://schemas.microsoft.com/office/excel/2006/main">
          <x14:cfRule type="containsText" priority="5" operator="containsText" id="{2D6F4F3D-9F51-4D03-A970-E1BFA85802D8}">
            <xm:f>NOT(ISERROR(SEARCH($G$194,G189)))</xm:f>
            <xm:f>$G$194</xm:f>
            <x14:dxf>
              <font>
                <b/>
                <i val="0"/>
              </font>
            </x14:dxf>
          </x14:cfRule>
          <xm:sqref>G189</xm:sqref>
        </x14:conditionalFormatting>
        <x14:conditionalFormatting xmlns:xm="http://schemas.microsoft.com/office/excel/2006/main">
          <x14:cfRule type="containsText" priority="201" operator="containsText" id="{B45903B5-899B-4CC7-A584-39CFBA4684FA}">
            <xm:f>NOT(ISERROR(SEARCH($G$194,G100)))</xm:f>
            <xm:f>$G$194</xm:f>
            <x14:dxf>
              <font>
                <b/>
                <i val="0"/>
              </font>
            </x14:dxf>
          </x14:cfRule>
          <xm:sqref>G100</xm:sqref>
        </x14:conditionalFormatting>
        <x14:conditionalFormatting xmlns:xm="http://schemas.microsoft.com/office/excel/2006/main">
          <x14:cfRule type="containsText" priority="197" operator="containsText" id="{F5BF98AF-4A55-4F5E-B639-55208D02DFB1}">
            <xm:f>NOT(ISERROR(SEARCH($G$194,G102)))</xm:f>
            <xm:f>$G$194</xm:f>
            <x14:dxf>
              <font>
                <b/>
                <i val="0"/>
              </font>
            </x14:dxf>
          </x14:cfRule>
          <xm:sqref>G102</xm:sqref>
        </x14:conditionalFormatting>
        <x14:conditionalFormatting xmlns:xm="http://schemas.microsoft.com/office/excel/2006/main">
          <x14:cfRule type="containsText" priority="193" operator="containsText" id="{654ABB42-2068-4ABA-9007-32679AD6A1CD}">
            <xm:f>NOT(ISERROR(SEARCH($G$194,G101)))</xm:f>
            <xm:f>$G$194</xm:f>
            <x14:dxf>
              <font>
                <b/>
                <i val="0"/>
              </font>
            </x14:dxf>
          </x14:cfRule>
          <xm:sqref>G101</xm:sqref>
        </x14:conditionalFormatting>
        <x14:conditionalFormatting xmlns:xm="http://schemas.microsoft.com/office/excel/2006/main">
          <x14:cfRule type="containsText" priority="189" operator="containsText" id="{2AA1E585-5CCD-408A-875A-5FFEDD60D1BB}">
            <xm:f>NOT(ISERROR(SEARCH($G$194,G105)))</xm:f>
            <xm:f>$G$194</xm:f>
            <x14:dxf>
              <font>
                <b/>
                <i val="0"/>
              </font>
            </x14:dxf>
          </x14:cfRule>
          <xm:sqref>G105</xm:sqref>
        </x14:conditionalFormatting>
        <x14:conditionalFormatting xmlns:xm="http://schemas.microsoft.com/office/excel/2006/main">
          <x14:cfRule type="containsText" priority="185" operator="containsText" id="{DE8DBCFC-CC3B-4AC1-9FB0-0D9EF109A4BE}">
            <xm:f>NOT(ISERROR(SEARCH($G$194,G106)))</xm:f>
            <xm:f>$G$194</xm:f>
            <x14:dxf>
              <font>
                <b/>
                <i val="0"/>
              </font>
            </x14:dxf>
          </x14:cfRule>
          <xm:sqref>G106</xm:sqref>
        </x14:conditionalFormatting>
        <x14:conditionalFormatting xmlns:xm="http://schemas.microsoft.com/office/excel/2006/main">
          <x14:cfRule type="containsText" priority="181" operator="containsText" id="{F33CFAB8-CA2A-41B9-9706-7C3A638FC545}">
            <xm:f>NOT(ISERROR(SEARCH($G$194,G107)))</xm:f>
            <xm:f>$G$194</xm:f>
            <x14:dxf>
              <font>
                <b/>
                <i val="0"/>
              </font>
            </x14:dxf>
          </x14:cfRule>
          <xm:sqref>G107</xm:sqref>
        </x14:conditionalFormatting>
        <x14:conditionalFormatting xmlns:xm="http://schemas.microsoft.com/office/excel/2006/main">
          <x14:cfRule type="containsText" priority="177" operator="containsText" id="{4F664525-096B-4E18-9C33-6F533DEA68CA}">
            <xm:f>NOT(ISERROR(SEARCH($G$194,G110)))</xm:f>
            <xm:f>$G$194</xm:f>
            <x14:dxf>
              <font>
                <b/>
                <i val="0"/>
              </font>
            </x14:dxf>
          </x14:cfRule>
          <xm:sqref>G110</xm:sqref>
        </x14:conditionalFormatting>
        <x14:conditionalFormatting xmlns:xm="http://schemas.microsoft.com/office/excel/2006/main">
          <x14:cfRule type="containsText" priority="173" operator="containsText" id="{84D4D822-9469-4231-A24C-734EA24175D6}">
            <xm:f>NOT(ISERROR(SEARCH($G$194,G111)))</xm:f>
            <xm:f>$G$194</xm:f>
            <x14:dxf>
              <font>
                <b/>
                <i val="0"/>
              </font>
            </x14:dxf>
          </x14:cfRule>
          <xm:sqref>G111</xm:sqref>
        </x14:conditionalFormatting>
        <x14:conditionalFormatting xmlns:xm="http://schemas.microsoft.com/office/excel/2006/main">
          <x14:cfRule type="containsText" priority="169" operator="containsText" id="{A8372B1E-8D63-4CD0-918F-6F2B58416823}">
            <xm:f>NOT(ISERROR(SEARCH($G$194,G112)))</xm:f>
            <xm:f>$G$194</xm:f>
            <x14:dxf>
              <font>
                <b/>
                <i val="0"/>
              </font>
            </x14:dxf>
          </x14:cfRule>
          <xm:sqref>G112</xm:sqref>
        </x14:conditionalFormatting>
        <x14:conditionalFormatting xmlns:xm="http://schemas.microsoft.com/office/excel/2006/main">
          <x14:cfRule type="containsText" priority="165" operator="containsText" id="{8660BECC-7CE6-473C-A131-6C6ECC001877}">
            <xm:f>NOT(ISERROR(SEARCH($G$194,G115)))</xm:f>
            <xm:f>$G$194</xm:f>
            <x14:dxf>
              <font>
                <b/>
                <i val="0"/>
              </font>
            </x14:dxf>
          </x14:cfRule>
          <xm:sqref>G115</xm:sqref>
        </x14:conditionalFormatting>
        <x14:conditionalFormatting xmlns:xm="http://schemas.microsoft.com/office/excel/2006/main">
          <x14:cfRule type="containsText" priority="161" operator="containsText" id="{9A080E0D-9F42-4886-AF6D-F66605EB0E4D}">
            <xm:f>NOT(ISERROR(SEARCH($G$194,G116)))</xm:f>
            <xm:f>$G$194</xm:f>
            <x14:dxf>
              <font>
                <b/>
                <i val="0"/>
              </font>
            </x14:dxf>
          </x14:cfRule>
          <xm:sqref>G116</xm:sqref>
        </x14:conditionalFormatting>
        <x14:conditionalFormatting xmlns:xm="http://schemas.microsoft.com/office/excel/2006/main">
          <x14:cfRule type="containsText" priority="157" operator="containsText" id="{C531B76C-196C-498E-A626-F2DF38731880}">
            <xm:f>NOT(ISERROR(SEARCH($G$194,G120)))</xm:f>
            <xm:f>$G$194</xm:f>
            <x14:dxf>
              <font>
                <b/>
                <i val="0"/>
              </font>
            </x14:dxf>
          </x14:cfRule>
          <xm:sqref>G120</xm:sqref>
        </x14:conditionalFormatting>
        <x14:conditionalFormatting xmlns:xm="http://schemas.microsoft.com/office/excel/2006/main">
          <x14:cfRule type="containsText" priority="153" operator="containsText" id="{59234AEF-5AA2-4641-88D3-3D7F0B2F1B9B}">
            <xm:f>NOT(ISERROR(SEARCH($G$194,G123)))</xm:f>
            <xm:f>$G$194</xm:f>
            <x14:dxf>
              <font>
                <b/>
                <i val="0"/>
              </font>
            </x14:dxf>
          </x14:cfRule>
          <xm:sqref>G123</xm:sqref>
        </x14:conditionalFormatting>
        <x14:conditionalFormatting xmlns:xm="http://schemas.microsoft.com/office/excel/2006/main">
          <x14:cfRule type="containsText" priority="149" operator="containsText" id="{0BB7F9CC-B2E5-4F64-AF4B-B4FD6C42D1F9}">
            <xm:f>NOT(ISERROR(SEARCH($G$194,G124)))</xm:f>
            <xm:f>$G$194</xm:f>
            <x14:dxf>
              <font>
                <b/>
                <i val="0"/>
              </font>
            </x14:dxf>
          </x14:cfRule>
          <xm:sqref>G124</xm:sqref>
        </x14:conditionalFormatting>
        <x14:conditionalFormatting xmlns:xm="http://schemas.microsoft.com/office/excel/2006/main">
          <x14:cfRule type="containsText" priority="145" operator="containsText" id="{F1B16965-689C-4252-A697-8D9881D16E48}">
            <xm:f>NOT(ISERROR(SEARCH($G$194,G125)))</xm:f>
            <xm:f>$G$194</xm:f>
            <x14:dxf>
              <font>
                <b/>
                <i val="0"/>
              </font>
            </x14:dxf>
          </x14:cfRule>
          <xm:sqref>G125</xm:sqref>
        </x14:conditionalFormatting>
        <x14:conditionalFormatting xmlns:xm="http://schemas.microsoft.com/office/excel/2006/main">
          <x14:cfRule type="containsText" priority="141" operator="containsText" id="{695D2406-38C8-4D1B-9858-EAE2FAC13D23}">
            <xm:f>NOT(ISERROR(SEARCH($G$194,G127)))</xm:f>
            <xm:f>$G$194</xm:f>
            <x14:dxf>
              <font>
                <b/>
                <i val="0"/>
              </font>
            </x14:dxf>
          </x14:cfRule>
          <xm:sqref>G127</xm:sqref>
        </x14:conditionalFormatting>
        <x14:conditionalFormatting xmlns:xm="http://schemas.microsoft.com/office/excel/2006/main">
          <x14:cfRule type="containsText" priority="137" operator="containsText" id="{62C22540-1B3E-4381-8678-BD89A867622F}">
            <xm:f>NOT(ISERROR(SEARCH($G$194,G128)))</xm:f>
            <xm:f>$G$194</xm:f>
            <x14:dxf>
              <font>
                <b/>
                <i val="0"/>
              </font>
            </x14:dxf>
          </x14:cfRule>
          <xm:sqref>G128</xm:sqref>
        </x14:conditionalFormatting>
        <x14:conditionalFormatting xmlns:xm="http://schemas.microsoft.com/office/excel/2006/main">
          <x14:cfRule type="containsText" priority="133" operator="containsText" id="{3B1D510B-8DF9-4035-A2B8-C6BEE78BE931}">
            <xm:f>NOT(ISERROR(SEARCH($G$194,G129)))</xm:f>
            <xm:f>$G$194</xm:f>
            <x14:dxf>
              <font>
                <b/>
                <i val="0"/>
              </font>
            </x14:dxf>
          </x14:cfRule>
          <xm:sqref>G129</xm:sqref>
        </x14:conditionalFormatting>
        <x14:conditionalFormatting xmlns:xm="http://schemas.microsoft.com/office/excel/2006/main">
          <x14:cfRule type="containsText" priority="129" operator="containsText" id="{B879AED7-BADB-442B-BAF1-74AEA70332CA}">
            <xm:f>NOT(ISERROR(SEARCH($G$194,G131)))</xm:f>
            <xm:f>$G$194</xm:f>
            <x14:dxf>
              <font>
                <b/>
                <i val="0"/>
              </font>
            </x14:dxf>
          </x14:cfRule>
          <xm:sqref>G131</xm:sqref>
        </x14:conditionalFormatting>
        <x14:conditionalFormatting xmlns:xm="http://schemas.microsoft.com/office/excel/2006/main">
          <x14:cfRule type="containsText" priority="125" operator="containsText" id="{3273B497-62CB-46DA-B2A0-874EAD126ABA}">
            <xm:f>NOT(ISERROR(SEARCH($G$194,G132)))</xm:f>
            <xm:f>$G$194</xm:f>
            <x14:dxf>
              <font>
                <b/>
                <i val="0"/>
              </font>
            </x14:dxf>
          </x14:cfRule>
          <xm:sqref>G132</xm:sqref>
        </x14:conditionalFormatting>
        <x14:conditionalFormatting xmlns:xm="http://schemas.microsoft.com/office/excel/2006/main">
          <x14:cfRule type="containsText" priority="121" operator="containsText" id="{C2D16FE1-1826-40B1-8748-D24C2A1776CF}">
            <xm:f>NOT(ISERROR(SEARCH($G$194,G133)))</xm:f>
            <xm:f>$G$194</xm:f>
            <x14:dxf>
              <font>
                <b/>
                <i val="0"/>
              </font>
            </x14:dxf>
          </x14:cfRule>
          <xm:sqref>G133</xm:sqref>
        </x14:conditionalFormatting>
        <x14:conditionalFormatting xmlns:xm="http://schemas.microsoft.com/office/excel/2006/main">
          <x14:cfRule type="containsText" priority="117" operator="containsText" id="{214C947C-5165-43DF-8CAF-1C4F6C2AE832}">
            <xm:f>NOT(ISERROR(SEARCH($G$194,G135)))</xm:f>
            <xm:f>$G$194</xm:f>
            <x14:dxf>
              <font>
                <b/>
                <i val="0"/>
              </font>
            </x14:dxf>
          </x14:cfRule>
          <xm:sqref>G135</xm:sqref>
        </x14:conditionalFormatting>
        <x14:conditionalFormatting xmlns:xm="http://schemas.microsoft.com/office/excel/2006/main">
          <x14:cfRule type="containsText" priority="113" operator="containsText" id="{C04571BF-EB73-4B78-B02C-49AC262CD982}">
            <xm:f>NOT(ISERROR(SEARCH($G$194,G136)))</xm:f>
            <xm:f>$G$194</xm:f>
            <x14:dxf>
              <font>
                <b/>
                <i val="0"/>
              </font>
            </x14:dxf>
          </x14:cfRule>
          <xm:sqref>G136</xm:sqref>
        </x14:conditionalFormatting>
        <x14:conditionalFormatting xmlns:xm="http://schemas.microsoft.com/office/excel/2006/main">
          <x14:cfRule type="containsText" priority="109" operator="containsText" id="{886E1C57-EE40-473E-A3B3-721BBAB2FD33}">
            <xm:f>NOT(ISERROR(SEARCH($G$194,G137)))</xm:f>
            <xm:f>$G$194</xm:f>
            <x14:dxf>
              <font>
                <b/>
                <i val="0"/>
              </font>
            </x14:dxf>
          </x14:cfRule>
          <xm:sqref>G137</xm:sqref>
        </x14:conditionalFormatting>
        <x14:conditionalFormatting xmlns:xm="http://schemas.microsoft.com/office/excel/2006/main">
          <x14:cfRule type="containsText" priority="105" operator="containsText" id="{2951C220-D3A1-4D96-8049-D78B9D619EF6}">
            <xm:f>NOT(ISERROR(SEARCH($G$194,G141)))</xm:f>
            <xm:f>$G$194</xm:f>
            <x14:dxf>
              <font>
                <b/>
                <i val="0"/>
              </font>
            </x14:dxf>
          </x14:cfRule>
          <xm:sqref>G141:G142</xm:sqref>
        </x14:conditionalFormatting>
        <x14:conditionalFormatting xmlns:xm="http://schemas.microsoft.com/office/excel/2006/main">
          <x14:cfRule type="containsText" priority="101" operator="containsText" id="{CB4C1AFD-C9BC-4E98-A359-58D1A3467B54}">
            <xm:f>NOT(ISERROR(SEARCH($G$194,G146)))</xm:f>
            <xm:f>$G$194</xm:f>
            <x14:dxf>
              <font>
                <b/>
                <i val="0"/>
              </font>
            </x14:dxf>
          </x14:cfRule>
          <xm:sqref>G146</xm:sqref>
        </x14:conditionalFormatting>
        <x14:conditionalFormatting xmlns:xm="http://schemas.microsoft.com/office/excel/2006/main">
          <x14:cfRule type="containsText" priority="97" operator="containsText" id="{385D7147-B4BA-4D16-9B18-C5CFCB64D1AF}">
            <xm:f>NOT(ISERROR(SEARCH($G$194,G147)))</xm:f>
            <xm:f>$G$194</xm:f>
            <x14:dxf>
              <font>
                <b/>
                <i val="0"/>
              </font>
            </x14:dxf>
          </x14:cfRule>
          <xm:sqref>G147</xm:sqref>
        </x14:conditionalFormatting>
        <x14:conditionalFormatting xmlns:xm="http://schemas.microsoft.com/office/excel/2006/main">
          <x14:cfRule type="containsText" priority="93" operator="containsText" id="{14510E76-78D8-4FD1-B0A2-F1D55ACCEFAE}">
            <xm:f>NOT(ISERROR(SEARCH($G$194,G148)))</xm:f>
            <xm:f>$G$194</xm:f>
            <x14:dxf>
              <font>
                <b/>
                <i val="0"/>
              </font>
            </x14:dxf>
          </x14:cfRule>
          <xm:sqref>G148</xm:sqref>
        </x14:conditionalFormatting>
        <x14:conditionalFormatting xmlns:xm="http://schemas.microsoft.com/office/excel/2006/main">
          <x14:cfRule type="containsText" priority="89" operator="containsText" id="{6EE2B31D-9812-49BE-B4F0-C31F093811B5}">
            <xm:f>NOT(ISERROR(SEARCH($G$194,G152)))</xm:f>
            <xm:f>$G$194</xm:f>
            <x14:dxf>
              <font>
                <b/>
                <i val="0"/>
              </font>
            </x14:dxf>
          </x14:cfRule>
          <xm:sqref>G152:G153</xm:sqref>
        </x14:conditionalFormatting>
        <x14:conditionalFormatting xmlns:xm="http://schemas.microsoft.com/office/excel/2006/main">
          <x14:cfRule type="containsText" priority="85" operator="containsText" id="{FBB68146-D1A2-47F0-A065-F466E8D78570}">
            <xm:f>NOT(ISERROR(SEARCH($G$194,G156)))</xm:f>
            <xm:f>$G$194</xm:f>
            <x14:dxf>
              <font>
                <b/>
                <i val="0"/>
              </font>
            </x14:dxf>
          </x14:cfRule>
          <xm:sqref>G156</xm:sqref>
        </x14:conditionalFormatting>
        <x14:conditionalFormatting xmlns:xm="http://schemas.microsoft.com/office/excel/2006/main">
          <x14:cfRule type="containsText" priority="81" operator="containsText" id="{BFE052EB-47F5-4100-B6FF-EF9206999EF1}">
            <xm:f>NOT(ISERROR(SEARCH($G$194,G157)))</xm:f>
            <xm:f>$G$194</xm:f>
            <x14:dxf>
              <font>
                <b/>
                <i val="0"/>
              </font>
            </x14:dxf>
          </x14:cfRule>
          <xm:sqref>G157</xm:sqref>
        </x14:conditionalFormatting>
        <x14:conditionalFormatting xmlns:xm="http://schemas.microsoft.com/office/excel/2006/main">
          <x14:cfRule type="containsText" priority="77" operator="containsText" id="{B6090398-1821-4CCD-AE92-63F35847A804}">
            <xm:f>NOT(ISERROR(SEARCH($G$194,G158)))</xm:f>
            <xm:f>$G$194</xm:f>
            <x14:dxf>
              <font>
                <b/>
                <i val="0"/>
              </font>
            </x14:dxf>
          </x14:cfRule>
          <xm:sqref>G158</xm:sqref>
        </x14:conditionalFormatting>
        <x14:conditionalFormatting xmlns:xm="http://schemas.microsoft.com/office/excel/2006/main">
          <x14:cfRule type="containsText" priority="73" operator="containsText" id="{C4FFBF8C-82EE-4577-B375-2DBF70CFBF58}">
            <xm:f>NOT(ISERROR(SEARCH($G$194,G161)))</xm:f>
            <xm:f>$G$194</xm:f>
            <x14:dxf>
              <font>
                <b/>
                <i val="0"/>
              </font>
            </x14:dxf>
          </x14:cfRule>
          <xm:sqref>G161</xm:sqref>
        </x14:conditionalFormatting>
        <x14:conditionalFormatting xmlns:xm="http://schemas.microsoft.com/office/excel/2006/main">
          <x14:cfRule type="containsText" priority="69" operator="containsText" id="{8A4B37B3-AF09-4D1B-B239-670F35937201}">
            <xm:f>NOT(ISERROR(SEARCH($G$194,G162)))</xm:f>
            <xm:f>$G$194</xm:f>
            <x14:dxf>
              <font>
                <b/>
                <i val="0"/>
              </font>
            </x14:dxf>
          </x14:cfRule>
          <xm:sqref>G162</xm:sqref>
        </x14:conditionalFormatting>
        <x14:conditionalFormatting xmlns:xm="http://schemas.microsoft.com/office/excel/2006/main">
          <x14:cfRule type="containsText" priority="65" operator="containsText" id="{D204E1DD-835B-47F7-AC01-778336D74197}">
            <xm:f>NOT(ISERROR(SEARCH($G$194,G163)))</xm:f>
            <xm:f>$G$194</xm:f>
            <x14:dxf>
              <font>
                <b/>
                <i val="0"/>
              </font>
            </x14:dxf>
          </x14:cfRule>
          <xm:sqref>G163</xm:sqref>
        </x14:conditionalFormatting>
        <x14:conditionalFormatting xmlns:xm="http://schemas.microsoft.com/office/excel/2006/main">
          <x14:cfRule type="containsText" priority="61" operator="containsText" id="{C487E49B-6E61-448B-ABE1-68324CD5033E}">
            <xm:f>NOT(ISERROR(SEARCH($G$194,G167)))</xm:f>
            <xm:f>$G$194</xm:f>
            <x14:dxf>
              <font>
                <b/>
                <i val="0"/>
              </font>
            </x14:dxf>
          </x14:cfRule>
          <xm:sqref>G167</xm:sqref>
        </x14:conditionalFormatting>
        <x14:conditionalFormatting xmlns:xm="http://schemas.microsoft.com/office/excel/2006/main">
          <x14:cfRule type="containsText" priority="57" operator="containsText" id="{758BD10F-C1DC-4923-93E8-984239959557}">
            <xm:f>NOT(ISERROR(SEARCH($G$194,G168)))</xm:f>
            <xm:f>$G$194</xm:f>
            <x14:dxf>
              <font>
                <b/>
                <i val="0"/>
              </font>
            </x14:dxf>
          </x14:cfRule>
          <xm:sqref>G168</xm:sqref>
        </x14:conditionalFormatting>
        <x14:conditionalFormatting xmlns:xm="http://schemas.microsoft.com/office/excel/2006/main">
          <x14:cfRule type="containsText" priority="53" operator="containsText" id="{27EBFE17-69AF-4C83-B9F1-5988B16BE2D3}">
            <xm:f>NOT(ISERROR(SEARCH($G$194,G169)))</xm:f>
            <xm:f>$G$194</xm:f>
            <x14:dxf>
              <font>
                <b/>
                <i val="0"/>
              </font>
            </x14:dxf>
          </x14:cfRule>
          <xm:sqref>G169</xm:sqref>
        </x14:conditionalFormatting>
        <x14:conditionalFormatting xmlns:xm="http://schemas.microsoft.com/office/excel/2006/main">
          <x14:cfRule type="containsText" priority="49" operator="containsText" id="{62E10173-A0DD-42EB-993B-D5DFD225C976}">
            <xm:f>NOT(ISERROR(SEARCH($G$194,G170)))</xm:f>
            <xm:f>$G$194</xm:f>
            <x14:dxf>
              <font>
                <b/>
                <i val="0"/>
              </font>
            </x14:dxf>
          </x14:cfRule>
          <xm:sqref>G170</xm:sqref>
        </x14:conditionalFormatting>
        <x14:conditionalFormatting xmlns:xm="http://schemas.microsoft.com/office/excel/2006/main">
          <x14:cfRule type="containsText" priority="45" operator="containsText" id="{1077FE22-B6DC-41FA-9E73-8DA0834F8C90}">
            <xm:f>NOT(ISERROR(SEARCH($G$194,G174)))</xm:f>
            <xm:f>$G$194</xm:f>
            <x14:dxf>
              <font>
                <b/>
                <i val="0"/>
              </font>
            </x14:dxf>
          </x14:cfRule>
          <xm:sqref>G174</xm:sqref>
        </x14:conditionalFormatting>
        <x14:conditionalFormatting xmlns:xm="http://schemas.microsoft.com/office/excel/2006/main">
          <x14:cfRule type="containsText" priority="33" operator="containsText" id="{BCD13451-6974-447F-A642-888E1D63D930}">
            <xm:f>NOT(ISERROR(SEARCH($G$194,G178)))</xm:f>
            <xm:f>$G$194</xm:f>
            <x14:dxf>
              <font>
                <b/>
                <i val="0"/>
              </font>
            </x14:dxf>
          </x14:cfRule>
          <xm:sqref>G178</xm:sqref>
        </x14:conditionalFormatting>
        <x14:conditionalFormatting xmlns:xm="http://schemas.microsoft.com/office/excel/2006/main">
          <x14:cfRule type="containsText" priority="21" operator="containsText" id="{430B6201-A271-4E18-BD20-3F17EE0B8565}">
            <xm:f>NOT(ISERROR(SEARCH($G$194,G182)))</xm:f>
            <xm:f>$G$194</xm:f>
            <x14:dxf>
              <font>
                <b/>
                <i val="0"/>
              </font>
            </x14:dxf>
          </x14:cfRule>
          <xm:sqref>G182</xm:sqref>
        </x14:conditionalFormatting>
        <x14:conditionalFormatting xmlns:xm="http://schemas.microsoft.com/office/excel/2006/main">
          <x14:cfRule type="containsText" priority="17" operator="containsText" id="{554EEDC8-FDA6-4209-8560-A6978C1BF928}">
            <xm:f>NOT(ISERROR(SEARCH($G$194,G183)))</xm:f>
            <xm:f>$G$194</xm:f>
            <x14:dxf>
              <font>
                <b/>
                <i val="0"/>
              </font>
            </x14:dxf>
          </x14:cfRule>
          <xm:sqref>G183</xm:sqref>
        </x14:conditionalFormatting>
        <x14:conditionalFormatting xmlns:xm="http://schemas.microsoft.com/office/excel/2006/main">
          <x14:cfRule type="containsText" priority="1" operator="containsText" id="{1EBE4AA6-D8A9-44E5-AA55-F23D565CBC49}">
            <xm:f>NOT(ISERROR(SEARCH($G$194,G190)))</xm:f>
            <xm:f>$G$194</xm:f>
            <x14:dxf>
              <font>
                <b/>
                <i val="0"/>
              </font>
            </x14:dxf>
          </x14:cfRule>
          <xm:sqref>G190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zoomScale="85" zoomScaleNormal="85" workbookViewId="0">
      <selection activeCell="E9" sqref="E9"/>
    </sheetView>
  </sheetViews>
  <sheetFormatPr defaultRowHeight="15" outlineLevelRow="1" x14ac:dyDescent="0.25"/>
  <cols>
    <col min="1" max="1" width="17.7109375" style="49" customWidth="1"/>
    <col min="2" max="2" width="60.7109375" style="49" customWidth="1"/>
    <col min="3" max="3" width="9" style="49" customWidth="1"/>
    <col min="4" max="4" width="6.7109375" style="49" customWidth="1"/>
    <col min="5" max="5" width="81.7109375" style="49" customWidth="1"/>
    <col min="6" max="6" width="32.7109375" style="49" customWidth="1"/>
    <col min="7" max="7" width="8.7109375" style="49" customWidth="1"/>
    <col min="8" max="8" width="32.7109375" style="104" customWidth="1"/>
    <col min="9" max="9" width="9.140625" style="49" hidden="1" customWidth="1"/>
    <col min="10" max="16384" width="9.140625" style="49"/>
  </cols>
  <sheetData>
    <row r="1" spans="1:9" s="52" customFormat="1" ht="41.25" customHeight="1" outlineLevel="1" x14ac:dyDescent="0.25">
      <c r="A1" s="12" t="s">
        <v>57</v>
      </c>
      <c r="B1" s="19" t="s">
        <v>210</v>
      </c>
      <c r="C1" s="259" t="s">
        <v>44</v>
      </c>
      <c r="D1" s="260"/>
      <c r="E1" s="25" t="s">
        <v>210</v>
      </c>
      <c r="F1" s="261" t="s">
        <v>23</v>
      </c>
      <c r="G1" s="262"/>
      <c r="H1" s="103" t="str">
        <f>IF(TSR!E6="","",TSR!E6)</f>
        <v/>
      </c>
      <c r="I1" s="254" t="s">
        <v>41</v>
      </c>
    </row>
    <row r="2" spans="1:9" s="52" customFormat="1" ht="32.25" customHeight="1" outlineLevel="1" x14ac:dyDescent="0.25">
      <c r="A2" s="12" t="s">
        <v>58</v>
      </c>
      <c r="B2" s="45" t="s">
        <v>210</v>
      </c>
      <c r="C2" s="259" t="s">
        <v>56</v>
      </c>
      <c r="D2" s="260"/>
      <c r="E2" s="46" t="s">
        <v>127</v>
      </c>
      <c r="F2" s="261" t="s">
        <v>24</v>
      </c>
      <c r="G2" s="262"/>
      <c r="H2" s="103" t="str">
        <f>IF(TSR!E7="","",TSR!E7)</f>
        <v/>
      </c>
      <c r="I2" s="255"/>
    </row>
    <row r="3" spans="1:9" s="52" customFormat="1" ht="30.75" customHeight="1" outlineLevel="1" x14ac:dyDescent="0.25">
      <c r="A3" s="12" t="s">
        <v>0</v>
      </c>
      <c r="B3" s="263" t="s">
        <v>434</v>
      </c>
      <c r="C3" s="264"/>
      <c r="D3" s="264"/>
      <c r="E3" s="265"/>
      <c r="F3" s="261" t="s">
        <v>25</v>
      </c>
      <c r="G3" s="262"/>
      <c r="H3" s="103" t="str">
        <f>IF(TSR!E5="","",TSR!E5)</f>
        <v/>
      </c>
      <c r="I3" s="255"/>
    </row>
    <row r="4" spans="1:9" s="52" customFormat="1" ht="40.5" customHeight="1" outlineLevel="1" x14ac:dyDescent="0.25">
      <c r="A4" s="12" t="s">
        <v>45</v>
      </c>
      <c r="B4" s="263" t="s">
        <v>435</v>
      </c>
      <c r="C4" s="264"/>
      <c r="D4" s="264"/>
      <c r="E4" s="265"/>
      <c r="F4" s="266" t="s">
        <v>26</v>
      </c>
      <c r="G4" s="262"/>
      <c r="H4" s="103" t="str">
        <f>IF(TSR!E11="","",TSR!E11)</f>
        <v/>
      </c>
      <c r="I4" s="255"/>
    </row>
    <row r="5" spans="1:9" s="52" customFormat="1" ht="30" customHeight="1" outlineLevel="1" x14ac:dyDescent="0.25">
      <c r="A5" s="12" t="s">
        <v>46</v>
      </c>
      <c r="B5" s="263"/>
      <c r="C5" s="226"/>
      <c r="D5" s="226"/>
      <c r="E5" s="44"/>
      <c r="F5" s="267"/>
      <c r="G5" s="264"/>
      <c r="H5" s="265"/>
      <c r="I5" s="256"/>
    </row>
    <row r="6" spans="1:9" s="17" customFormat="1" ht="30.75" customHeight="1" x14ac:dyDescent="0.25">
      <c r="A6" s="13" t="s">
        <v>1</v>
      </c>
      <c r="B6" s="13" t="s">
        <v>219</v>
      </c>
      <c r="C6" s="14" t="s">
        <v>2</v>
      </c>
      <c r="D6" s="14" t="s">
        <v>47</v>
      </c>
      <c r="E6" s="13" t="s">
        <v>42</v>
      </c>
      <c r="F6" s="13" t="s">
        <v>43</v>
      </c>
      <c r="G6" s="14" t="s">
        <v>22</v>
      </c>
      <c r="H6" s="14" t="s">
        <v>11</v>
      </c>
      <c r="I6" s="257"/>
    </row>
    <row r="7" spans="1:9" s="8" customFormat="1" ht="15" customHeight="1" x14ac:dyDescent="0.25">
      <c r="A7" s="249" t="s">
        <v>125</v>
      </c>
      <c r="B7" s="250"/>
      <c r="C7" s="250"/>
      <c r="D7" s="250"/>
      <c r="E7" s="250"/>
      <c r="F7" s="250"/>
      <c r="G7" s="250"/>
      <c r="H7" s="250"/>
      <c r="I7" s="250"/>
    </row>
    <row r="8" spans="1:9" s="17" customFormat="1" ht="37.5" customHeight="1" x14ac:dyDescent="0.25">
      <c r="A8" s="236" t="s">
        <v>124</v>
      </c>
      <c r="B8" s="258" t="s">
        <v>480</v>
      </c>
      <c r="C8" s="223" t="s">
        <v>3</v>
      </c>
      <c r="D8" s="24">
        <v>1</v>
      </c>
      <c r="E8" s="3" t="s">
        <v>206</v>
      </c>
      <c r="F8" s="21" t="s">
        <v>162</v>
      </c>
      <c r="G8" s="23"/>
      <c r="H8" s="95"/>
      <c r="I8" s="18" t="str">
        <f>IF(G8="","0",IF(G8="Pass",1,IF(G8="Fail",0,IF(G8="TBD",0,IF(G8="N/A",1)))))</f>
        <v>0</v>
      </c>
    </row>
    <row r="9" spans="1:9" s="17" customFormat="1" ht="168.75" customHeight="1" x14ac:dyDescent="0.25">
      <c r="A9" s="242"/>
      <c r="B9" s="248"/>
      <c r="C9" s="242"/>
      <c r="D9" s="24">
        <v>2</v>
      </c>
      <c r="E9" s="3" t="s">
        <v>481</v>
      </c>
      <c r="F9" s="21" t="s">
        <v>128</v>
      </c>
      <c r="G9" s="23"/>
      <c r="H9" s="95"/>
      <c r="I9" s="18" t="str">
        <f>IF(G9="","0",IF(G9="Pass",1,IF(G9="Fail",0,IF(G9="TBD",0,IF(G9="N/A",1)))))</f>
        <v>0</v>
      </c>
    </row>
    <row r="10" spans="1:9" s="17" customFormat="1" x14ac:dyDescent="0.25">
      <c r="A10" s="225" t="s">
        <v>126</v>
      </c>
      <c r="B10" s="226"/>
      <c r="C10" s="226"/>
      <c r="D10" s="226"/>
      <c r="E10" s="226"/>
      <c r="F10" s="226"/>
      <c r="G10" s="226"/>
      <c r="H10" s="226"/>
      <c r="I10" s="227"/>
    </row>
    <row r="11" spans="1:9" s="8" customFormat="1" ht="15" customHeight="1" x14ac:dyDescent="0.25">
      <c r="A11" s="225" t="s">
        <v>436</v>
      </c>
      <c r="B11" s="226"/>
      <c r="C11" s="226"/>
      <c r="D11" s="226"/>
      <c r="E11" s="226"/>
      <c r="F11" s="226"/>
      <c r="G11" s="226"/>
      <c r="H11" s="226"/>
      <c r="I11" s="226"/>
    </row>
    <row r="12" spans="1:9" s="17" customFormat="1" ht="38.25" x14ac:dyDescent="0.25">
      <c r="A12" s="236" t="s">
        <v>129</v>
      </c>
      <c r="B12" s="258" t="s">
        <v>443</v>
      </c>
      <c r="C12" s="223" t="s">
        <v>3</v>
      </c>
      <c r="D12" s="24">
        <v>1</v>
      </c>
      <c r="E12" s="3" t="s">
        <v>207</v>
      </c>
      <c r="F12" s="21" t="s">
        <v>163</v>
      </c>
      <c r="G12" s="23"/>
      <c r="H12" s="95"/>
      <c r="I12" s="18" t="str">
        <f t="shared" ref="I12:I13" si="0">IF(G12="","0",IF(G12="Pass",1,IF(G12="Fail",0,IF(G12="TBD",0,IF(G12="N/A",1)))))</f>
        <v>0</v>
      </c>
    </row>
    <row r="13" spans="1:9" s="17" customFormat="1" ht="117" customHeight="1" x14ac:dyDescent="0.25">
      <c r="A13" s="242"/>
      <c r="B13" s="248"/>
      <c r="C13" s="242"/>
      <c r="D13" s="24">
        <v>2</v>
      </c>
      <c r="E13" s="3" t="s">
        <v>444</v>
      </c>
      <c r="F13" s="21" t="s">
        <v>132</v>
      </c>
      <c r="G13" s="23"/>
      <c r="H13" s="95"/>
      <c r="I13" s="18" t="str">
        <f t="shared" si="0"/>
        <v>0</v>
      </c>
    </row>
    <row r="14" spans="1:9" s="17" customFormat="1" x14ac:dyDescent="0.25">
      <c r="A14" s="225" t="s">
        <v>437</v>
      </c>
      <c r="B14" s="226"/>
      <c r="C14" s="226"/>
      <c r="D14" s="226"/>
      <c r="E14" s="226"/>
      <c r="F14" s="226"/>
      <c r="G14" s="226"/>
      <c r="H14" s="226"/>
      <c r="I14" s="227"/>
    </row>
    <row r="15" spans="1:9" s="17" customFormat="1" ht="15" customHeight="1" x14ac:dyDescent="0.25">
      <c r="A15" s="225" t="s">
        <v>438</v>
      </c>
      <c r="B15" s="226"/>
      <c r="C15" s="226"/>
      <c r="D15" s="226"/>
      <c r="E15" s="226"/>
      <c r="F15" s="226"/>
      <c r="G15" s="226"/>
      <c r="H15" s="226"/>
      <c r="I15" s="227"/>
    </row>
    <row r="16" spans="1:9" ht="38.25" x14ac:dyDescent="0.25">
      <c r="A16" s="279" t="s">
        <v>130</v>
      </c>
      <c r="B16" s="280" t="s">
        <v>455</v>
      </c>
      <c r="C16" s="281" t="s">
        <v>88</v>
      </c>
      <c r="D16" s="22">
        <v>1</v>
      </c>
      <c r="E16" s="3" t="s">
        <v>194</v>
      </c>
      <c r="F16" s="21" t="s">
        <v>163</v>
      </c>
      <c r="G16" s="23"/>
      <c r="H16" s="86"/>
      <c r="I16" s="18" t="str">
        <f t="shared" ref="I16:I20" si="1">IF(G16="","0",IF(G16="Pass",1,IF(G16="Fail",0,IF(G16="TBD",0,IF(G16="N/A",1)))))</f>
        <v>0</v>
      </c>
    </row>
    <row r="17" spans="1:9" s="53" customFormat="1" ht="38.25" x14ac:dyDescent="0.25">
      <c r="A17" s="236"/>
      <c r="B17" s="220"/>
      <c r="C17" s="269"/>
      <c r="D17" s="22">
        <v>2</v>
      </c>
      <c r="E17" s="3" t="s">
        <v>198</v>
      </c>
      <c r="F17" s="21" t="s">
        <v>132</v>
      </c>
      <c r="G17" s="23"/>
      <c r="H17" s="86"/>
      <c r="I17" s="18" t="str">
        <f t="shared" si="1"/>
        <v>0</v>
      </c>
    </row>
    <row r="18" spans="1:9" s="53" customFormat="1" ht="38.25" x14ac:dyDescent="0.25">
      <c r="A18" s="236"/>
      <c r="B18" s="220"/>
      <c r="C18" s="269"/>
      <c r="D18" s="22">
        <v>3</v>
      </c>
      <c r="E18" s="3" t="s">
        <v>199</v>
      </c>
      <c r="F18" s="21" t="s">
        <v>132</v>
      </c>
      <c r="G18" s="23"/>
      <c r="H18" s="86"/>
      <c r="I18" s="18" t="str">
        <f t="shared" si="1"/>
        <v>0</v>
      </c>
    </row>
    <row r="19" spans="1:9" ht="38.25" x14ac:dyDescent="0.25">
      <c r="A19" s="242"/>
      <c r="B19" s="220"/>
      <c r="C19" s="275"/>
      <c r="D19" s="22">
        <v>4</v>
      </c>
      <c r="E19" s="3" t="s">
        <v>445</v>
      </c>
      <c r="F19" s="21" t="s">
        <v>132</v>
      </c>
      <c r="G19" s="23"/>
      <c r="H19" s="86"/>
      <c r="I19" s="18" t="str">
        <f t="shared" si="1"/>
        <v>0</v>
      </c>
    </row>
    <row r="20" spans="1:9" s="53" customFormat="1" ht="76.5" x14ac:dyDescent="0.25">
      <c r="A20" s="229"/>
      <c r="B20" s="230"/>
      <c r="C20" s="270"/>
      <c r="D20" s="22">
        <v>5</v>
      </c>
      <c r="E20" s="3" t="s">
        <v>326</v>
      </c>
      <c r="F20" s="21" t="s">
        <v>132</v>
      </c>
      <c r="G20" s="23"/>
      <c r="H20" s="86"/>
      <c r="I20" s="18" t="str">
        <f t="shared" si="1"/>
        <v>0</v>
      </c>
    </row>
    <row r="21" spans="1:9" s="17" customFormat="1" ht="15" customHeight="1" x14ac:dyDescent="0.25">
      <c r="A21" s="225" t="s">
        <v>439</v>
      </c>
      <c r="B21" s="226"/>
      <c r="C21" s="226"/>
      <c r="D21" s="226"/>
      <c r="E21" s="226"/>
      <c r="F21" s="226"/>
      <c r="G21" s="226"/>
      <c r="H21" s="226"/>
      <c r="I21" s="226"/>
    </row>
    <row r="22" spans="1:9" s="17" customFormat="1" ht="15" customHeight="1" x14ac:dyDescent="0.25">
      <c r="A22" s="225" t="s">
        <v>440</v>
      </c>
      <c r="B22" s="226"/>
      <c r="C22" s="226"/>
      <c r="D22" s="226"/>
      <c r="E22" s="226"/>
      <c r="F22" s="226"/>
      <c r="G22" s="226"/>
      <c r="H22" s="226"/>
      <c r="I22" s="227"/>
    </row>
    <row r="23" spans="1:9" s="17" customFormat="1" ht="114" customHeight="1" x14ac:dyDescent="0.25">
      <c r="A23" s="271" t="s">
        <v>131</v>
      </c>
      <c r="B23" s="244" t="s">
        <v>446</v>
      </c>
      <c r="C23" s="277" t="s">
        <v>3</v>
      </c>
      <c r="D23" s="22">
        <v>1</v>
      </c>
      <c r="E23" s="48" t="s">
        <v>447</v>
      </c>
      <c r="F23" s="3" t="s">
        <v>442</v>
      </c>
      <c r="G23" s="23"/>
      <c r="H23" s="86"/>
      <c r="I23" s="18" t="str">
        <f t="shared" ref="I23:I24" si="2">IF(G23="","0",IF(G23="Pass",1,IF(G23="Fail",0,IF(G23="TBD",0,IF(G23="N/A",1)))))</f>
        <v>0</v>
      </c>
    </row>
    <row r="24" spans="1:9" ht="148.5" customHeight="1" x14ac:dyDescent="0.25">
      <c r="A24" s="276"/>
      <c r="B24" s="230"/>
      <c r="C24" s="278"/>
      <c r="D24" s="22">
        <v>2</v>
      </c>
      <c r="E24" s="48" t="s">
        <v>448</v>
      </c>
      <c r="F24" s="3" t="s">
        <v>449</v>
      </c>
      <c r="G24" s="23"/>
      <c r="H24" s="86"/>
      <c r="I24" s="18" t="str">
        <f t="shared" si="2"/>
        <v>0</v>
      </c>
    </row>
    <row r="25" spans="1:9" s="17" customFormat="1" ht="15" customHeight="1" x14ac:dyDescent="0.25">
      <c r="A25" s="225" t="s">
        <v>441</v>
      </c>
      <c r="B25" s="226"/>
      <c r="C25" s="226"/>
      <c r="D25" s="226"/>
      <c r="E25" s="226"/>
      <c r="F25" s="226"/>
      <c r="G25" s="226"/>
      <c r="H25" s="226"/>
      <c r="I25" s="227"/>
    </row>
    <row r="26" spans="1:9" s="17" customFormat="1" hidden="1" x14ac:dyDescent="0.25">
      <c r="C26" s="10"/>
      <c r="D26" s="10"/>
      <c r="G26" s="109" t="s">
        <v>28</v>
      </c>
      <c r="H26" s="108" t="s">
        <v>50</v>
      </c>
      <c r="I26" s="9">
        <f>SUM(I8:I25)</f>
        <v>0</v>
      </c>
    </row>
    <row r="27" spans="1:9" s="17" customFormat="1" hidden="1" x14ac:dyDescent="0.25">
      <c r="C27" s="10"/>
      <c r="D27" s="10"/>
      <c r="G27" s="110" t="s">
        <v>14</v>
      </c>
      <c r="H27" s="108" t="s">
        <v>49</v>
      </c>
      <c r="I27" s="9">
        <v>11</v>
      </c>
    </row>
    <row r="28" spans="1:9" s="17" customFormat="1" hidden="1" x14ac:dyDescent="0.25">
      <c r="C28" s="10"/>
      <c r="D28" s="10"/>
      <c r="G28" s="109" t="s">
        <v>27</v>
      </c>
      <c r="H28" s="92"/>
      <c r="I28" s="9"/>
    </row>
    <row r="29" spans="1:9" s="17" customFormat="1" hidden="1" x14ac:dyDescent="0.25">
      <c r="C29" s="10"/>
      <c r="D29" s="10"/>
      <c r="G29" s="111" t="s">
        <v>13</v>
      </c>
      <c r="H29" s="92"/>
      <c r="I29" s="16"/>
    </row>
    <row r="30" spans="1:9" s="17" customFormat="1" x14ac:dyDescent="0.25">
      <c r="C30" s="10"/>
      <c r="D30" s="10"/>
      <c r="G30" s="26"/>
      <c r="H30" s="94"/>
      <c r="I30" s="50"/>
    </row>
    <row r="31" spans="1:9" s="17" customFormat="1" ht="25.5" customHeight="1" x14ac:dyDescent="0.25">
      <c r="C31" s="10"/>
      <c r="D31" s="10"/>
      <c r="G31" s="27"/>
      <c r="H31" s="94"/>
      <c r="I31" s="51"/>
    </row>
    <row r="32" spans="1:9" s="17" customFormat="1" x14ac:dyDescent="0.25">
      <c r="C32" s="10"/>
      <c r="D32" s="10"/>
      <c r="G32" s="26"/>
      <c r="H32" s="108"/>
      <c r="I32" s="51"/>
    </row>
    <row r="33" spans="3:9" s="17" customFormat="1" x14ac:dyDescent="0.25">
      <c r="C33" s="10"/>
      <c r="D33" s="10"/>
      <c r="G33" s="28"/>
      <c r="H33" s="108"/>
      <c r="I33" s="51"/>
    </row>
    <row r="34" spans="3:9" s="17" customFormat="1" x14ac:dyDescent="0.25">
      <c r="C34" s="10"/>
      <c r="D34" s="10"/>
      <c r="G34" s="10"/>
      <c r="H34" s="92"/>
      <c r="I34" s="51"/>
    </row>
  </sheetData>
  <mergeCells count="31">
    <mergeCell ref="C1:D1"/>
    <mergeCell ref="F1:G1"/>
    <mergeCell ref="C2:D2"/>
    <mergeCell ref="A15:I15"/>
    <mergeCell ref="F5:H5"/>
    <mergeCell ref="A7:I7"/>
    <mergeCell ref="A8:A9"/>
    <mergeCell ref="B8:B9"/>
    <mergeCell ref="C8:C9"/>
    <mergeCell ref="A10:I10"/>
    <mergeCell ref="A11:I11"/>
    <mergeCell ref="A12:A13"/>
    <mergeCell ref="B12:B13"/>
    <mergeCell ref="C12:C13"/>
    <mergeCell ref="A14:I14"/>
    <mergeCell ref="A25:I25"/>
    <mergeCell ref="A21:I21"/>
    <mergeCell ref="A22:I22"/>
    <mergeCell ref="F2:G2"/>
    <mergeCell ref="B3:E3"/>
    <mergeCell ref="F3:G3"/>
    <mergeCell ref="A23:A24"/>
    <mergeCell ref="B23:B24"/>
    <mergeCell ref="C23:C24"/>
    <mergeCell ref="A16:A20"/>
    <mergeCell ref="B16:B20"/>
    <mergeCell ref="C16:C20"/>
    <mergeCell ref="B4:E4"/>
    <mergeCell ref="F4:G4"/>
    <mergeCell ref="B5:D5"/>
    <mergeCell ref="I1:I6"/>
  </mergeCells>
  <conditionalFormatting sqref="G8:G9 G12:G13 G16:G20 G23:G24">
    <cfRule type="containsText" dxfId="3" priority="92" operator="containsText" text="TBD">
      <formula>NOT(ISERROR(SEARCH("TBD",G8)))</formula>
    </cfRule>
    <cfRule type="containsText" dxfId="2" priority="93" operator="containsText" text="Fail">
      <formula>NOT(ISERROR(SEARCH("Fail",G8)))</formula>
    </cfRule>
    <cfRule type="containsText" dxfId="1" priority="94" operator="containsText" text="Pass">
      <formula>NOT(ISERROR(SEARCH("Pass",G8)))</formula>
    </cfRule>
  </conditionalFormatting>
  <dataValidations count="1">
    <dataValidation type="list" allowBlank="1" showInputMessage="1" showErrorMessage="1" sqref="G8:G9 G12:G13 G16:G20 G23:G24">
      <formula1>$G$26:$G$29</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 operator="containsText" id="{F53C55BF-9C18-438C-B2B2-AE4D29A69A29}">
            <xm:f>NOT(ISERROR(SEARCH($G$28,G8)))</xm:f>
            <xm:f>$G$28</xm:f>
            <x14:dxf>
              <font>
                <b/>
                <i val="0"/>
              </font>
            </x14:dxf>
          </x14:cfRule>
          <xm:sqref>G8:G9 G12:G13 G16:G20 G23:G24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0" tint="-0.14999847407452621"/>
    <pageSetUpPr fitToPage="1"/>
  </sheetPr>
  <dimension ref="A1:G235"/>
  <sheetViews>
    <sheetView zoomScale="75" zoomScaleNormal="75" workbookViewId="0">
      <pane ySplit="3" topLeftCell="A4" activePane="bottomLeft" state="frozen"/>
      <selection pane="bottomLeft" activeCell="G6" sqref="A5:G6"/>
    </sheetView>
  </sheetViews>
  <sheetFormatPr defaultRowHeight="15" customHeight="1" x14ac:dyDescent="0.2"/>
  <cols>
    <col min="1" max="1" width="7.7109375" style="56" customWidth="1"/>
    <col min="2" max="3" width="19.7109375" style="56" customWidth="1"/>
    <col min="4" max="4" width="75.7109375" style="56" customWidth="1"/>
    <col min="5" max="6" width="21.7109375" style="56" customWidth="1"/>
    <col min="7" max="7" width="45.7109375" style="56" customWidth="1"/>
    <col min="8" max="16384" width="9.140625" style="56"/>
  </cols>
  <sheetData>
    <row r="1" spans="1:7" ht="21" customHeight="1" x14ac:dyDescent="0.2">
      <c r="A1" s="285" t="s">
        <v>134</v>
      </c>
      <c r="B1" s="286"/>
      <c r="C1" s="286"/>
      <c r="D1" s="286"/>
      <c r="E1" s="286"/>
      <c r="F1" s="286"/>
      <c r="G1" s="286"/>
    </row>
    <row r="2" spans="1:7" ht="21" customHeight="1" x14ac:dyDescent="0.2">
      <c r="A2" s="287" t="s">
        <v>12</v>
      </c>
      <c r="B2" s="288" t="s">
        <v>15</v>
      </c>
      <c r="C2" s="289"/>
      <c r="D2" s="287" t="s">
        <v>16</v>
      </c>
      <c r="E2" s="287" t="s">
        <v>17</v>
      </c>
      <c r="F2" s="290" t="s">
        <v>18</v>
      </c>
      <c r="G2" s="287" t="s">
        <v>19</v>
      </c>
    </row>
    <row r="3" spans="1:7" ht="21" customHeight="1" x14ac:dyDescent="0.2">
      <c r="A3" s="287"/>
      <c r="B3" s="57" t="s">
        <v>20</v>
      </c>
      <c r="C3" s="58" t="s">
        <v>21</v>
      </c>
      <c r="D3" s="287"/>
      <c r="E3" s="287"/>
      <c r="F3" s="290"/>
      <c r="G3" s="287"/>
    </row>
    <row r="4" spans="1:7" s="59" customFormat="1" ht="21" customHeight="1" x14ac:dyDescent="0.2">
      <c r="A4" s="282" t="s">
        <v>133</v>
      </c>
      <c r="B4" s="283"/>
      <c r="C4" s="283"/>
      <c r="D4" s="283"/>
      <c r="E4" s="283"/>
      <c r="F4" s="283"/>
      <c r="G4" s="284"/>
    </row>
    <row r="5" spans="1:7" ht="12.75" x14ac:dyDescent="0.2">
      <c r="A5" s="7"/>
      <c r="B5" s="5"/>
      <c r="C5" s="3"/>
      <c r="D5" s="3"/>
      <c r="E5" s="6"/>
      <c r="F5" s="4"/>
      <c r="G5" s="3"/>
    </row>
    <row r="6" spans="1:7" ht="12.75" x14ac:dyDescent="0.2">
      <c r="A6" s="7"/>
      <c r="B6" s="60"/>
      <c r="C6" s="3"/>
      <c r="D6" s="3"/>
      <c r="E6" s="6"/>
      <c r="F6" s="4"/>
      <c r="G6" s="3"/>
    </row>
    <row r="7" spans="1:7" ht="21" customHeight="1" x14ac:dyDescent="0.2">
      <c r="A7" s="7">
        <f t="shared" ref="A7:A13" si="0">SUM(A6)+1</f>
        <v>1</v>
      </c>
      <c r="B7" s="61"/>
      <c r="C7" s="3"/>
      <c r="D7" s="3"/>
      <c r="E7" s="3"/>
      <c r="F7" s="4"/>
      <c r="G7" s="3"/>
    </row>
    <row r="8" spans="1:7" ht="21" customHeight="1" x14ac:dyDescent="0.2">
      <c r="A8" s="7">
        <f t="shared" si="0"/>
        <v>2</v>
      </c>
      <c r="B8" s="61"/>
      <c r="C8" s="3"/>
      <c r="D8" s="3"/>
      <c r="E8" s="3"/>
      <c r="F8" s="4"/>
      <c r="G8" s="3"/>
    </row>
    <row r="9" spans="1:7" ht="21" customHeight="1" x14ac:dyDescent="0.2">
      <c r="A9" s="7">
        <f t="shared" si="0"/>
        <v>3</v>
      </c>
      <c r="B9" s="61"/>
      <c r="C9" s="3"/>
      <c r="D9" s="3"/>
      <c r="E9" s="3"/>
      <c r="F9" s="4"/>
      <c r="G9" s="3"/>
    </row>
    <row r="10" spans="1:7" ht="21" customHeight="1" x14ac:dyDescent="0.2">
      <c r="A10" s="7">
        <f t="shared" si="0"/>
        <v>4</v>
      </c>
      <c r="B10" s="61"/>
      <c r="C10" s="3"/>
      <c r="D10" s="3"/>
      <c r="E10" s="3"/>
      <c r="F10" s="4"/>
      <c r="G10" s="3"/>
    </row>
    <row r="11" spans="1:7" ht="21" customHeight="1" x14ac:dyDescent="0.2">
      <c r="A11" s="7">
        <f t="shared" si="0"/>
        <v>5</v>
      </c>
      <c r="B11" s="61"/>
      <c r="C11" s="3"/>
      <c r="D11" s="3"/>
      <c r="E11" s="3"/>
      <c r="F11" s="4"/>
      <c r="G11" s="3"/>
    </row>
    <row r="12" spans="1:7" ht="21" customHeight="1" x14ac:dyDescent="0.2">
      <c r="A12" s="7">
        <f t="shared" si="0"/>
        <v>6</v>
      </c>
      <c r="B12" s="62"/>
      <c r="C12" s="3"/>
      <c r="D12" s="3"/>
      <c r="E12" s="6"/>
      <c r="F12" s="4"/>
      <c r="G12" s="3"/>
    </row>
    <row r="13" spans="1:7" ht="21" customHeight="1" x14ac:dyDescent="0.2">
      <c r="A13" s="7">
        <f t="shared" si="0"/>
        <v>7</v>
      </c>
      <c r="B13" s="61"/>
      <c r="C13" s="3"/>
      <c r="D13" s="3"/>
      <c r="E13" s="6"/>
      <c r="F13" s="4"/>
      <c r="G13" s="3"/>
    </row>
    <row r="14" spans="1:7" ht="21" customHeight="1" x14ac:dyDescent="0.2">
      <c r="A14" s="7">
        <v>10</v>
      </c>
      <c r="B14" s="61"/>
      <c r="C14" s="3"/>
      <c r="D14" s="3"/>
      <c r="E14" s="3"/>
      <c r="F14" s="4"/>
      <c r="G14" s="3"/>
    </row>
    <row r="15" spans="1:7" ht="21" customHeight="1" x14ac:dyDescent="0.2">
      <c r="A15" s="7"/>
      <c r="B15" s="61"/>
      <c r="C15" s="3"/>
      <c r="D15" s="3"/>
      <c r="E15" s="3"/>
      <c r="F15" s="4"/>
      <c r="G15" s="3"/>
    </row>
    <row r="16" spans="1:7" ht="21" customHeight="1" x14ac:dyDescent="0.2">
      <c r="A16" s="7"/>
      <c r="B16" s="61"/>
      <c r="C16" s="3"/>
      <c r="D16" s="3"/>
      <c r="E16" s="3"/>
      <c r="F16" s="4"/>
      <c r="G16" s="3"/>
    </row>
    <row r="17" spans="1:7" ht="21" customHeight="1" x14ac:dyDescent="0.2">
      <c r="A17" s="7"/>
      <c r="B17" s="61"/>
      <c r="C17" s="3"/>
      <c r="D17" s="3"/>
      <c r="E17" s="3"/>
      <c r="F17" s="4"/>
      <c r="G17" s="3"/>
    </row>
    <row r="18" spans="1:7" ht="21" customHeight="1" x14ac:dyDescent="0.2">
      <c r="A18" s="7"/>
      <c r="B18" s="61"/>
      <c r="C18" s="3"/>
      <c r="D18" s="3"/>
      <c r="E18" s="3"/>
      <c r="F18" s="4"/>
      <c r="G18" s="3"/>
    </row>
    <row r="19" spans="1:7" ht="21" customHeight="1" x14ac:dyDescent="0.2">
      <c r="A19" s="7"/>
      <c r="B19" s="61"/>
      <c r="C19" s="3"/>
      <c r="D19" s="3"/>
      <c r="E19" s="3"/>
      <c r="F19" s="4"/>
      <c r="G19" s="3"/>
    </row>
    <row r="20" spans="1:7" ht="21" customHeight="1" x14ac:dyDescent="0.2">
      <c r="A20" s="7"/>
      <c r="B20" s="61"/>
      <c r="C20" s="3"/>
      <c r="D20" s="3"/>
      <c r="E20" s="3"/>
      <c r="F20" s="4"/>
      <c r="G20" s="3"/>
    </row>
    <row r="21" spans="1:7" ht="21" customHeight="1" x14ac:dyDescent="0.2">
      <c r="A21" s="7"/>
      <c r="B21" s="61"/>
      <c r="C21" s="3"/>
      <c r="D21" s="3"/>
      <c r="E21" s="3"/>
      <c r="F21" s="4"/>
      <c r="G21" s="3"/>
    </row>
    <row r="22" spans="1:7" ht="21" customHeight="1" x14ac:dyDescent="0.2">
      <c r="A22" s="7"/>
      <c r="B22" s="61"/>
      <c r="C22" s="3"/>
      <c r="D22" s="3"/>
      <c r="E22" s="3"/>
      <c r="F22" s="4"/>
      <c r="G22" s="3"/>
    </row>
    <row r="23" spans="1:7" ht="21" customHeight="1" x14ac:dyDescent="0.2">
      <c r="A23" s="7"/>
      <c r="B23" s="61"/>
      <c r="C23" s="3"/>
      <c r="D23" s="3"/>
      <c r="E23" s="3"/>
      <c r="F23" s="4"/>
      <c r="G23" s="3"/>
    </row>
    <row r="24" spans="1:7" ht="21" customHeight="1" x14ac:dyDescent="0.2">
      <c r="A24" s="7"/>
      <c r="B24" s="61"/>
      <c r="C24" s="3"/>
      <c r="D24" s="3"/>
      <c r="E24" s="3"/>
      <c r="F24" s="4"/>
      <c r="G24" s="3"/>
    </row>
    <row r="25" spans="1:7" ht="21" customHeight="1" x14ac:dyDescent="0.2">
      <c r="A25" s="7"/>
      <c r="B25" s="61"/>
      <c r="C25" s="3"/>
      <c r="D25" s="3"/>
      <c r="E25" s="3"/>
      <c r="F25" s="4"/>
      <c r="G25" s="3"/>
    </row>
    <row r="26" spans="1:7" ht="21" customHeight="1" x14ac:dyDescent="0.2">
      <c r="A26" s="7"/>
      <c r="B26" s="61"/>
      <c r="C26" s="3"/>
      <c r="D26" s="3"/>
      <c r="E26" s="3"/>
      <c r="F26" s="4"/>
      <c r="G26" s="3"/>
    </row>
    <row r="27" spans="1:7" ht="21" customHeight="1" x14ac:dyDescent="0.2">
      <c r="A27" s="7"/>
      <c r="B27" s="61"/>
      <c r="C27" s="3"/>
      <c r="D27" s="3"/>
      <c r="E27" s="3"/>
      <c r="F27" s="4"/>
      <c r="G27" s="3"/>
    </row>
    <row r="28" spans="1:7" ht="21" customHeight="1" x14ac:dyDescent="0.2">
      <c r="A28" s="7"/>
      <c r="B28" s="61"/>
      <c r="C28" s="3"/>
      <c r="D28" s="3"/>
      <c r="E28" s="3"/>
      <c r="F28" s="4"/>
      <c r="G28" s="3"/>
    </row>
    <row r="29" spans="1:7" ht="21" customHeight="1" x14ac:dyDescent="0.2">
      <c r="A29" s="7"/>
      <c r="B29" s="61"/>
      <c r="C29" s="3"/>
      <c r="D29" s="3"/>
      <c r="E29" s="3"/>
      <c r="F29" s="4"/>
      <c r="G29" s="3"/>
    </row>
    <row r="30" spans="1:7" ht="21" customHeight="1" x14ac:dyDescent="0.2">
      <c r="A30" s="7"/>
      <c r="B30" s="61"/>
      <c r="C30" s="3"/>
      <c r="D30" s="3"/>
      <c r="E30" s="3"/>
      <c r="F30" s="4"/>
      <c r="G30" s="3"/>
    </row>
    <row r="31" spans="1:7" ht="21" customHeight="1" x14ac:dyDescent="0.2">
      <c r="A31" s="7"/>
      <c r="B31" s="61"/>
      <c r="C31" s="3"/>
      <c r="D31" s="3"/>
      <c r="E31" s="3"/>
      <c r="F31" s="4"/>
      <c r="G31" s="3"/>
    </row>
    <row r="32" spans="1:7" ht="21" customHeight="1" x14ac:dyDescent="0.2">
      <c r="A32" s="7"/>
      <c r="B32" s="61"/>
      <c r="C32" s="3"/>
      <c r="D32" s="3"/>
      <c r="E32" s="3"/>
      <c r="F32" s="4"/>
      <c r="G32" s="3"/>
    </row>
    <row r="33" spans="1:7" ht="21" customHeight="1" x14ac:dyDescent="0.2">
      <c r="A33" s="7"/>
      <c r="B33" s="61"/>
      <c r="C33" s="3"/>
      <c r="D33" s="3"/>
      <c r="E33" s="3"/>
      <c r="F33" s="4"/>
      <c r="G33" s="3"/>
    </row>
    <row r="34" spans="1:7" ht="21" customHeight="1" x14ac:dyDescent="0.2">
      <c r="A34" s="7"/>
      <c r="B34" s="61"/>
      <c r="C34" s="3"/>
      <c r="D34" s="3"/>
      <c r="E34" s="3"/>
      <c r="F34" s="4"/>
      <c r="G34" s="3"/>
    </row>
    <row r="35" spans="1:7" ht="21" customHeight="1" x14ac:dyDescent="0.2">
      <c r="A35" s="7"/>
      <c r="B35" s="61"/>
      <c r="C35" s="3"/>
      <c r="D35" s="3"/>
      <c r="E35" s="3"/>
      <c r="F35" s="4"/>
      <c r="G35" s="3"/>
    </row>
    <row r="36" spans="1:7" ht="21" customHeight="1" x14ac:dyDescent="0.2">
      <c r="A36" s="7"/>
      <c r="B36" s="61"/>
      <c r="C36" s="3"/>
      <c r="D36" s="3"/>
      <c r="E36" s="3"/>
      <c r="F36" s="4"/>
      <c r="G36" s="3"/>
    </row>
    <row r="37" spans="1:7" ht="21" customHeight="1" x14ac:dyDescent="0.2">
      <c r="A37" s="7"/>
      <c r="B37" s="61"/>
      <c r="C37" s="3"/>
      <c r="D37" s="3"/>
      <c r="E37" s="3"/>
      <c r="F37" s="4"/>
      <c r="G37" s="3"/>
    </row>
    <row r="38" spans="1:7" ht="21" customHeight="1" x14ac:dyDescent="0.2">
      <c r="A38" s="7"/>
      <c r="B38" s="61"/>
      <c r="C38" s="3"/>
      <c r="D38" s="3"/>
      <c r="E38" s="3"/>
      <c r="F38" s="4"/>
      <c r="G38" s="3"/>
    </row>
    <row r="39" spans="1:7" ht="21" customHeight="1" x14ac:dyDescent="0.2">
      <c r="A39" s="7"/>
      <c r="B39" s="61"/>
      <c r="C39" s="3"/>
      <c r="D39" s="3"/>
      <c r="E39" s="3"/>
      <c r="F39" s="4"/>
      <c r="G39" s="3"/>
    </row>
    <row r="40" spans="1:7" ht="21" customHeight="1" x14ac:dyDescent="0.2">
      <c r="A40" s="7"/>
      <c r="B40" s="61"/>
      <c r="C40" s="3"/>
      <c r="D40" s="3"/>
      <c r="E40" s="3"/>
      <c r="F40" s="4"/>
      <c r="G40" s="3"/>
    </row>
    <row r="41" spans="1:7" ht="21" customHeight="1" x14ac:dyDescent="0.2">
      <c r="A41" s="7"/>
      <c r="B41" s="61"/>
      <c r="C41" s="3"/>
      <c r="D41" s="3"/>
      <c r="E41" s="3"/>
      <c r="F41" s="4"/>
      <c r="G41" s="3"/>
    </row>
    <row r="42" spans="1:7" ht="21" customHeight="1" x14ac:dyDescent="0.2">
      <c r="A42" s="7"/>
      <c r="B42" s="61"/>
      <c r="C42" s="3"/>
      <c r="D42" s="3"/>
      <c r="E42" s="3"/>
      <c r="F42" s="4"/>
      <c r="G42" s="3"/>
    </row>
    <row r="43" spans="1:7" ht="21" customHeight="1" x14ac:dyDescent="0.2">
      <c r="A43" s="7"/>
      <c r="B43" s="63"/>
      <c r="C43" s="3"/>
      <c r="D43" s="3"/>
      <c r="E43" s="3"/>
      <c r="F43" s="4"/>
      <c r="G43" s="3"/>
    </row>
    <row r="44" spans="1:7" ht="21" customHeight="1" x14ac:dyDescent="0.2">
      <c r="A44" s="7"/>
      <c r="B44" s="61"/>
      <c r="C44" s="3"/>
      <c r="D44" s="3"/>
      <c r="E44" s="3"/>
      <c r="F44" s="4"/>
      <c r="G44" s="3"/>
    </row>
    <row r="45" spans="1:7" ht="21" customHeight="1" x14ac:dyDescent="0.2">
      <c r="A45" s="7"/>
      <c r="B45" s="61"/>
      <c r="C45" s="3"/>
      <c r="D45" s="3"/>
      <c r="E45" s="3"/>
      <c r="F45" s="4"/>
      <c r="G45" s="3"/>
    </row>
    <row r="46" spans="1:7" ht="21" customHeight="1" x14ac:dyDescent="0.2">
      <c r="A46" s="7"/>
      <c r="B46" s="61"/>
      <c r="C46" s="3"/>
      <c r="D46" s="3"/>
      <c r="E46" s="3"/>
      <c r="F46" s="4"/>
      <c r="G46" s="3"/>
    </row>
    <row r="47" spans="1:7" ht="21" customHeight="1" x14ac:dyDescent="0.2">
      <c r="A47" s="7"/>
      <c r="B47" s="61"/>
      <c r="C47" s="3"/>
      <c r="D47" s="3"/>
      <c r="E47" s="3"/>
      <c r="F47" s="4"/>
      <c r="G47" s="3"/>
    </row>
    <row r="48" spans="1:7" ht="21" customHeight="1" x14ac:dyDescent="0.2">
      <c r="A48" s="7"/>
      <c r="B48" s="61"/>
      <c r="C48" s="3"/>
      <c r="D48" s="3"/>
      <c r="E48" s="3"/>
      <c r="F48" s="4"/>
      <c r="G48" s="3"/>
    </row>
    <row r="49" spans="1:7" ht="21" customHeight="1" x14ac:dyDescent="0.2">
      <c r="A49" s="7"/>
      <c r="B49" s="61"/>
      <c r="C49" s="3"/>
      <c r="D49" s="3"/>
      <c r="E49" s="3"/>
      <c r="F49" s="4"/>
      <c r="G49" s="3"/>
    </row>
    <row r="50" spans="1:7" ht="21" customHeight="1" x14ac:dyDescent="0.2">
      <c r="A50" s="7"/>
      <c r="B50" s="61"/>
      <c r="C50" s="3"/>
      <c r="D50" s="3"/>
      <c r="E50" s="3"/>
      <c r="F50" s="4"/>
      <c r="G50" s="3"/>
    </row>
    <row r="51" spans="1:7" ht="21" customHeight="1" x14ac:dyDescent="0.2">
      <c r="A51" s="7"/>
      <c r="B51" s="61"/>
      <c r="C51" s="3"/>
      <c r="D51" s="3"/>
      <c r="E51" s="3"/>
      <c r="F51" s="4"/>
      <c r="G51" s="3"/>
    </row>
    <row r="52" spans="1:7" ht="15" customHeight="1" x14ac:dyDescent="0.2">
      <c r="A52" s="64"/>
      <c r="B52" s="65"/>
      <c r="C52" s="65"/>
      <c r="D52" s="65"/>
      <c r="E52" s="65"/>
      <c r="F52" s="64"/>
      <c r="G52" s="65"/>
    </row>
    <row r="53" spans="1:7" ht="15" customHeight="1" x14ac:dyDescent="0.2">
      <c r="A53" s="65"/>
      <c r="B53" s="65"/>
      <c r="C53" s="65"/>
      <c r="D53" s="65"/>
      <c r="E53" s="65"/>
      <c r="F53" s="64"/>
      <c r="G53" s="65"/>
    </row>
    <row r="54" spans="1:7" ht="15" customHeight="1" x14ac:dyDescent="0.2">
      <c r="A54" s="65"/>
      <c r="B54" s="65"/>
      <c r="C54" s="65"/>
      <c r="D54" s="65"/>
      <c r="E54" s="65"/>
      <c r="F54" s="64"/>
      <c r="G54" s="65"/>
    </row>
    <row r="55" spans="1:7" ht="15" customHeight="1" x14ac:dyDescent="0.2">
      <c r="A55" s="65"/>
      <c r="B55" s="65"/>
      <c r="C55" s="65"/>
      <c r="D55" s="65"/>
      <c r="E55" s="65"/>
      <c r="F55" s="64"/>
      <c r="G55" s="65"/>
    </row>
    <row r="56" spans="1:7" ht="15" customHeight="1" x14ac:dyDescent="0.2">
      <c r="A56" s="65"/>
      <c r="B56" s="65"/>
      <c r="C56" s="65"/>
      <c r="D56" s="65"/>
      <c r="E56" s="65"/>
      <c r="F56" s="64"/>
      <c r="G56" s="65"/>
    </row>
    <row r="57" spans="1:7" ht="15" customHeight="1" x14ac:dyDescent="0.2">
      <c r="A57" s="65"/>
      <c r="B57" s="65"/>
      <c r="C57" s="65"/>
      <c r="D57" s="65"/>
      <c r="E57" s="65"/>
      <c r="F57" s="64"/>
      <c r="G57" s="65"/>
    </row>
    <row r="58" spans="1:7" ht="15" customHeight="1" x14ac:dyDescent="0.2">
      <c r="A58" s="65"/>
      <c r="B58" s="65"/>
      <c r="C58" s="65"/>
      <c r="D58" s="65"/>
      <c r="E58" s="65"/>
      <c r="F58" s="64"/>
      <c r="G58" s="65"/>
    </row>
    <row r="59" spans="1:7" ht="15" customHeight="1" x14ac:dyDescent="0.2">
      <c r="A59" s="65"/>
      <c r="B59" s="65"/>
      <c r="C59" s="65"/>
      <c r="D59" s="65"/>
      <c r="E59" s="65"/>
      <c r="F59" s="64"/>
      <c r="G59" s="65"/>
    </row>
    <row r="60" spans="1:7" ht="15" customHeight="1" x14ac:dyDescent="0.2">
      <c r="A60" s="65"/>
      <c r="B60" s="65"/>
      <c r="C60" s="65"/>
      <c r="D60" s="65"/>
      <c r="E60" s="65"/>
      <c r="F60" s="64"/>
      <c r="G60" s="65"/>
    </row>
    <row r="61" spans="1:7" ht="15" customHeight="1" x14ac:dyDescent="0.2">
      <c r="A61" s="65"/>
      <c r="B61" s="65"/>
      <c r="C61" s="65"/>
      <c r="D61" s="65"/>
      <c r="E61" s="65"/>
      <c r="F61" s="64"/>
      <c r="G61" s="65"/>
    </row>
    <row r="62" spans="1:7" ht="15" customHeight="1" x14ac:dyDescent="0.2">
      <c r="A62" s="65"/>
      <c r="B62" s="65"/>
      <c r="C62" s="65"/>
      <c r="D62" s="65"/>
      <c r="E62" s="65"/>
      <c r="F62" s="64"/>
      <c r="G62" s="65"/>
    </row>
    <row r="63" spans="1:7" ht="15" customHeight="1" x14ac:dyDescent="0.2">
      <c r="A63" s="65"/>
      <c r="B63" s="65"/>
      <c r="C63" s="65"/>
      <c r="D63" s="65"/>
      <c r="E63" s="65"/>
      <c r="F63" s="65"/>
      <c r="G63" s="65"/>
    </row>
    <row r="64" spans="1:7" ht="15" customHeight="1" x14ac:dyDescent="0.2">
      <c r="A64" s="65"/>
      <c r="B64" s="65"/>
      <c r="C64" s="65"/>
      <c r="D64" s="65"/>
      <c r="E64" s="65"/>
      <c r="F64" s="65"/>
      <c r="G64" s="65"/>
    </row>
    <row r="65" spans="1:7" ht="15" customHeight="1" x14ac:dyDescent="0.2">
      <c r="A65" s="65"/>
      <c r="B65" s="65"/>
      <c r="C65" s="65"/>
      <c r="D65" s="65"/>
      <c r="E65" s="65"/>
      <c r="F65" s="65"/>
      <c r="G65" s="65"/>
    </row>
    <row r="66" spans="1:7" ht="15" customHeight="1" x14ac:dyDescent="0.2">
      <c r="A66" s="65"/>
      <c r="B66" s="65"/>
      <c r="C66" s="65"/>
      <c r="D66" s="65"/>
      <c r="E66" s="65"/>
      <c r="F66" s="65"/>
      <c r="G66" s="65"/>
    </row>
    <row r="67" spans="1:7" ht="15" customHeight="1" x14ac:dyDescent="0.2">
      <c r="A67" s="65"/>
      <c r="B67" s="65"/>
      <c r="C67" s="65"/>
      <c r="D67" s="65"/>
      <c r="E67" s="65"/>
      <c r="F67" s="65"/>
      <c r="G67" s="65"/>
    </row>
    <row r="68" spans="1:7" ht="15" customHeight="1" x14ac:dyDescent="0.2">
      <c r="A68" s="65"/>
      <c r="B68" s="65"/>
      <c r="C68" s="65"/>
      <c r="D68" s="65"/>
      <c r="E68" s="65"/>
      <c r="F68" s="65"/>
      <c r="G68" s="65"/>
    </row>
    <row r="69" spans="1:7" ht="15" customHeight="1" x14ac:dyDescent="0.2">
      <c r="A69" s="65"/>
      <c r="B69" s="65"/>
      <c r="C69" s="65"/>
      <c r="D69" s="65"/>
      <c r="E69" s="65"/>
      <c r="F69" s="65"/>
      <c r="G69" s="65"/>
    </row>
    <row r="70" spans="1:7" ht="15" customHeight="1" x14ac:dyDescent="0.2">
      <c r="A70" s="65"/>
      <c r="B70" s="65"/>
      <c r="C70" s="65"/>
      <c r="D70" s="65"/>
      <c r="E70" s="65"/>
      <c r="F70" s="65"/>
      <c r="G70" s="65"/>
    </row>
    <row r="71" spans="1:7" ht="15" customHeight="1" x14ac:dyDescent="0.2">
      <c r="A71" s="65"/>
      <c r="B71" s="65"/>
      <c r="C71" s="65"/>
      <c r="D71" s="65"/>
      <c r="E71" s="65"/>
      <c r="F71" s="65"/>
      <c r="G71" s="65"/>
    </row>
    <row r="72" spans="1:7" ht="15" customHeight="1" x14ac:dyDescent="0.2">
      <c r="A72" s="65"/>
      <c r="B72" s="65"/>
      <c r="C72" s="65"/>
      <c r="D72" s="65"/>
      <c r="E72" s="65"/>
      <c r="F72" s="65"/>
      <c r="G72" s="65"/>
    </row>
    <row r="73" spans="1:7" ht="15" customHeight="1" x14ac:dyDescent="0.2">
      <c r="A73" s="65"/>
      <c r="B73" s="65"/>
      <c r="C73" s="65"/>
      <c r="D73" s="65"/>
      <c r="E73" s="65"/>
      <c r="F73" s="65"/>
      <c r="G73" s="65"/>
    </row>
    <row r="74" spans="1:7" ht="15" customHeight="1" x14ac:dyDescent="0.2">
      <c r="A74" s="65"/>
      <c r="B74" s="65"/>
      <c r="C74" s="65"/>
      <c r="D74" s="65"/>
      <c r="E74" s="65"/>
      <c r="F74" s="65"/>
      <c r="G74" s="65"/>
    </row>
    <row r="75" spans="1:7" ht="15" customHeight="1" x14ac:dyDescent="0.2">
      <c r="A75" s="65"/>
      <c r="B75" s="65"/>
      <c r="C75" s="65"/>
      <c r="D75" s="65"/>
      <c r="E75" s="65"/>
      <c r="F75" s="65"/>
      <c r="G75" s="65"/>
    </row>
    <row r="76" spans="1:7" ht="15" customHeight="1" x14ac:dyDescent="0.2">
      <c r="A76" s="65"/>
      <c r="B76" s="65"/>
      <c r="C76" s="65"/>
      <c r="D76" s="65"/>
      <c r="E76" s="65"/>
      <c r="F76" s="65"/>
      <c r="G76" s="65"/>
    </row>
    <row r="77" spans="1:7" ht="15" customHeight="1" x14ac:dyDescent="0.2">
      <c r="A77" s="65"/>
      <c r="B77" s="65"/>
      <c r="C77" s="65"/>
      <c r="D77" s="65"/>
      <c r="E77" s="65"/>
      <c r="F77" s="65"/>
      <c r="G77" s="65"/>
    </row>
    <row r="78" spans="1:7" ht="15" customHeight="1" x14ac:dyDescent="0.2">
      <c r="A78" s="65"/>
      <c r="B78" s="65"/>
      <c r="C78" s="65"/>
      <c r="D78" s="65"/>
      <c r="E78" s="65"/>
      <c r="F78" s="65"/>
      <c r="G78" s="65"/>
    </row>
    <row r="79" spans="1:7" ht="15" customHeight="1" x14ac:dyDescent="0.2">
      <c r="A79" s="65"/>
      <c r="B79" s="65"/>
      <c r="C79" s="65"/>
      <c r="D79" s="65"/>
      <c r="E79" s="65"/>
      <c r="F79" s="65"/>
      <c r="G79" s="65"/>
    </row>
    <row r="80" spans="1:7" ht="15" customHeight="1" x14ac:dyDescent="0.2">
      <c r="A80" s="65"/>
      <c r="B80" s="65"/>
      <c r="C80" s="65"/>
      <c r="D80" s="65"/>
      <c r="E80" s="65"/>
      <c r="F80" s="65"/>
      <c r="G80" s="65"/>
    </row>
    <row r="81" spans="1:7" ht="15" customHeight="1" x14ac:dyDescent="0.2">
      <c r="A81" s="65"/>
      <c r="B81" s="65"/>
      <c r="C81" s="65"/>
      <c r="D81" s="65"/>
      <c r="E81" s="65"/>
      <c r="F81" s="65"/>
      <c r="G81" s="65"/>
    </row>
    <row r="82" spans="1:7" ht="15" customHeight="1" x14ac:dyDescent="0.2">
      <c r="A82" s="65"/>
      <c r="B82" s="65"/>
      <c r="C82" s="65"/>
      <c r="D82" s="65"/>
      <c r="E82" s="65"/>
      <c r="F82" s="65"/>
      <c r="G82" s="65"/>
    </row>
    <row r="83" spans="1:7" ht="15" customHeight="1" x14ac:dyDescent="0.2">
      <c r="A83" s="65"/>
      <c r="B83" s="65"/>
      <c r="C83" s="65"/>
      <c r="D83" s="65"/>
      <c r="E83" s="65"/>
      <c r="F83" s="65"/>
      <c r="G83" s="65"/>
    </row>
    <row r="84" spans="1:7" ht="15" customHeight="1" x14ac:dyDescent="0.2">
      <c r="A84" s="65"/>
      <c r="B84" s="65"/>
      <c r="C84" s="65"/>
      <c r="D84" s="65"/>
      <c r="E84" s="65"/>
      <c r="F84" s="65"/>
      <c r="G84" s="65"/>
    </row>
    <row r="85" spans="1:7" ht="15" customHeight="1" x14ac:dyDescent="0.2">
      <c r="A85" s="65"/>
      <c r="B85" s="65"/>
      <c r="C85" s="65"/>
      <c r="D85" s="65"/>
      <c r="E85" s="65"/>
      <c r="F85" s="65"/>
      <c r="G85" s="65"/>
    </row>
    <row r="86" spans="1:7" ht="15" customHeight="1" x14ac:dyDescent="0.2">
      <c r="A86" s="65"/>
      <c r="B86" s="65"/>
      <c r="C86" s="65"/>
      <c r="D86" s="65"/>
      <c r="E86" s="65"/>
      <c r="F86" s="65"/>
      <c r="G86" s="65"/>
    </row>
    <row r="87" spans="1:7" ht="15" customHeight="1" x14ac:dyDescent="0.2">
      <c r="A87" s="65"/>
      <c r="B87" s="65"/>
      <c r="C87" s="65"/>
      <c r="D87" s="65"/>
      <c r="E87" s="65"/>
      <c r="F87" s="65"/>
      <c r="G87" s="65"/>
    </row>
    <row r="88" spans="1:7" ht="15" customHeight="1" x14ac:dyDescent="0.2">
      <c r="A88" s="65"/>
      <c r="B88" s="65"/>
      <c r="C88" s="65"/>
      <c r="D88" s="65"/>
      <c r="E88" s="65"/>
      <c r="F88" s="65"/>
      <c r="G88" s="65"/>
    </row>
    <row r="89" spans="1:7" ht="15" customHeight="1" x14ac:dyDescent="0.2">
      <c r="A89" s="65"/>
      <c r="B89" s="65"/>
      <c r="C89" s="65"/>
      <c r="D89" s="65"/>
      <c r="E89" s="65"/>
      <c r="F89" s="65"/>
      <c r="G89" s="65"/>
    </row>
    <row r="90" spans="1:7" ht="15" customHeight="1" x14ac:dyDescent="0.2">
      <c r="A90" s="65"/>
      <c r="B90" s="65"/>
      <c r="C90" s="65"/>
      <c r="D90" s="65"/>
      <c r="E90" s="65"/>
      <c r="F90" s="65"/>
      <c r="G90" s="65"/>
    </row>
    <row r="91" spans="1:7" ht="15" customHeight="1" x14ac:dyDescent="0.2">
      <c r="A91" s="65"/>
      <c r="B91" s="65"/>
      <c r="C91" s="65"/>
      <c r="D91" s="65"/>
      <c r="E91" s="65"/>
      <c r="F91" s="65"/>
      <c r="G91" s="65"/>
    </row>
    <row r="92" spans="1:7" ht="15" customHeight="1" x14ac:dyDescent="0.2">
      <c r="A92" s="65"/>
      <c r="B92" s="65"/>
      <c r="C92" s="65"/>
      <c r="D92" s="65"/>
      <c r="E92" s="65"/>
      <c r="F92" s="65"/>
      <c r="G92" s="65"/>
    </row>
    <row r="93" spans="1:7" ht="15" customHeight="1" x14ac:dyDescent="0.2">
      <c r="A93" s="65"/>
      <c r="B93" s="65"/>
      <c r="C93" s="65"/>
      <c r="D93" s="65"/>
      <c r="E93" s="65"/>
      <c r="F93" s="65"/>
      <c r="G93" s="65"/>
    </row>
    <row r="94" spans="1:7" ht="15" customHeight="1" x14ac:dyDescent="0.2">
      <c r="A94" s="65"/>
      <c r="B94" s="65"/>
      <c r="C94" s="65"/>
      <c r="D94" s="65"/>
      <c r="E94" s="65"/>
      <c r="F94" s="65"/>
      <c r="G94" s="65"/>
    </row>
    <row r="95" spans="1:7" ht="15" customHeight="1" x14ac:dyDescent="0.2">
      <c r="A95" s="65"/>
      <c r="B95" s="65"/>
      <c r="C95" s="65"/>
      <c r="D95" s="65"/>
      <c r="E95" s="65"/>
      <c r="F95" s="65"/>
      <c r="G95" s="65"/>
    </row>
    <row r="96" spans="1:7" ht="15" customHeight="1" x14ac:dyDescent="0.2">
      <c r="A96" s="65"/>
      <c r="B96" s="65"/>
      <c r="C96" s="65"/>
      <c r="D96" s="65"/>
      <c r="E96" s="65"/>
      <c r="F96" s="65"/>
      <c r="G96" s="65"/>
    </row>
    <row r="97" spans="1:7" ht="15" customHeight="1" x14ac:dyDescent="0.2">
      <c r="A97" s="65"/>
      <c r="B97" s="65"/>
      <c r="C97" s="65"/>
      <c r="D97" s="65"/>
      <c r="E97" s="65"/>
      <c r="F97" s="65"/>
      <c r="G97" s="65"/>
    </row>
    <row r="98" spans="1:7" ht="15" customHeight="1" x14ac:dyDescent="0.2">
      <c r="A98" s="65"/>
      <c r="B98" s="65"/>
      <c r="C98" s="65"/>
      <c r="D98" s="65"/>
      <c r="E98" s="65"/>
      <c r="F98" s="65"/>
      <c r="G98" s="65"/>
    </row>
    <row r="99" spans="1:7" ht="15" customHeight="1" x14ac:dyDescent="0.2">
      <c r="A99" s="65"/>
      <c r="B99" s="65"/>
      <c r="C99" s="65"/>
      <c r="D99" s="65"/>
      <c r="E99" s="65"/>
      <c r="F99" s="65"/>
      <c r="G99" s="65"/>
    </row>
    <row r="100" spans="1:7" ht="15" customHeight="1" x14ac:dyDescent="0.2">
      <c r="A100" s="65"/>
      <c r="B100" s="65"/>
      <c r="C100" s="65"/>
      <c r="D100" s="65"/>
      <c r="E100" s="65"/>
      <c r="F100" s="65"/>
      <c r="G100" s="65"/>
    </row>
    <row r="101" spans="1:7" ht="15" customHeight="1" x14ac:dyDescent="0.2">
      <c r="A101" s="65"/>
      <c r="B101" s="65"/>
      <c r="C101" s="65"/>
      <c r="D101" s="65"/>
      <c r="E101" s="65"/>
      <c r="F101" s="65"/>
      <c r="G101" s="65"/>
    </row>
    <row r="102" spans="1:7" ht="15" customHeight="1" x14ac:dyDescent="0.2">
      <c r="A102" s="65"/>
      <c r="B102" s="65"/>
      <c r="C102" s="65"/>
      <c r="D102" s="65"/>
      <c r="E102" s="65"/>
      <c r="F102" s="65"/>
      <c r="G102" s="65"/>
    </row>
    <row r="103" spans="1:7" ht="15" customHeight="1" x14ac:dyDescent="0.2">
      <c r="A103" s="65"/>
      <c r="B103" s="65"/>
      <c r="C103" s="65"/>
      <c r="D103" s="65"/>
      <c r="E103" s="65"/>
      <c r="F103" s="65"/>
      <c r="G103" s="65"/>
    </row>
    <row r="104" spans="1:7" ht="15" customHeight="1" x14ac:dyDescent="0.2">
      <c r="A104" s="65"/>
      <c r="B104" s="65"/>
      <c r="C104" s="65"/>
      <c r="D104" s="65"/>
      <c r="E104" s="65"/>
      <c r="F104" s="65"/>
      <c r="G104" s="65"/>
    </row>
    <row r="105" spans="1:7" ht="15" customHeight="1" x14ac:dyDescent="0.2">
      <c r="A105" s="65"/>
      <c r="B105" s="65"/>
      <c r="C105" s="65"/>
      <c r="D105" s="65"/>
      <c r="E105" s="65"/>
      <c r="F105" s="65"/>
      <c r="G105" s="65"/>
    </row>
    <row r="106" spans="1:7" ht="15" customHeight="1" x14ac:dyDescent="0.2">
      <c r="A106" s="65"/>
      <c r="B106" s="65"/>
      <c r="C106" s="65"/>
      <c r="D106" s="65"/>
      <c r="E106" s="65"/>
      <c r="F106" s="65"/>
      <c r="G106" s="65"/>
    </row>
    <row r="107" spans="1:7" ht="15" customHeight="1" x14ac:dyDescent="0.2">
      <c r="A107" s="65"/>
      <c r="B107" s="65"/>
      <c r="C107" s="65"/>
      <c r="D107" s="65"/>
      <c r="E107" s="65"/>
      <c r="F107" s="65"/>
      <c r="G107" s="65"/>
    </row>
    <row r="108" spans="1:7" ht="15" customHeight="1" x14ac:dyDescent="0.2">
      <c r="A108" s="65"/>
      <c r="B108" s="65"/>
      <c r="C108" s="65"/>
      <c r="D108" s="65"/>
      <c r="E108" s="65"/>
      <c r="F108" s="65"/>
      <c r="G108" s="65"/>
    </row>
    <row r="109" spans="1:7" ht="15" customHeight="1" x14ac:dyDescent="0.2">
      <c r="A109" s="65"/>
      <c r="B109" s="65"/>
      <c r="C109" s="65"/>
      <c r="D109" s="65"/>
      <c r="E109" s="65"/>
      <c r="F109" s="65"/>
      <c r="G109" s="65"/>
    </row>
    <row r="110" spans="1:7" ht="15" customHeight="1" x14ac:dyDescent="0.2">
      <c r="A110" s="65"/>
      <c r="B110" s="65"/>
      <c r="C110" s="65"/>
      <c r="D110" s="65"/>
      <c r="E110" s="65"/>
      <c r="F110" s="65"/>
      <c r="G110" s="65"/>
    </row>
    <row r="111" spans="1:7" ht="15" customHeight="1" x14ac:dyDescent="0.2">
      <c r="A111" s="65"/>
      <c r="B111" s="65"/>
      <c r="C111" s="65"/>
      <c r="D111" s="65"/>
      <c r="E111" s="65"/>
      <c r="F111" s="65"/>
      <c r="G111" s="65"/>
    </row>
    <row r="112" spans="1:7" ht="15" customHeight="1" x14ac:dyDescent="0.2">
      <c r="A112" s="65"/>
      <c r="B112" s="65"/>
      <c r="C112" s="65"/>
      <c r="D112" s="65"/>
      <c r="E112" s="65"/>
      <c r="F112" s="65"/>
      <c r="G112" s="65"/>
    </row>
    <row r="113" spans="1:7" ht="15" customHeight="1" x14ac:dyDescent="0.2">
      <c r="A113" s="65"/>
      <c r="B113" s="65"/>
      <c r="C113" s="65"/>
      <c r="D113" s="65"/>
      <c r="E113" s="65"/>
      <c r="F113" s="65"/>
      <c r="G113" s="65"/>
    </row>
    <row r="114" spans="1:7" ht="15" customHeight="1" x14ac:dyDescent="0.2">
      <c r="A114" s="65"/>
      <c r="B114" s="65"/>
      <c r="C114" s="65"/>
      <c r="D114" s="65"/>
      <c r="E114" s="65"/>
      <c r="F114" s="65"/>
      <c r="G114" s="65"/>
    </row>
    <row r="115" spans="1:7" ht="15" customHeight="1" x14ac:dyDescent="0.2">
      <c r="A115" s="65"/>
      <c r="B115" s="65"/>
      <c r="C115" s="65"/>
      <c r="D115" s="65"/>
      <c r="E115" s="65"/>
      <c r="F115" s="65"/>
      <c r="G115" s="65"/>
    </row>
    <row r="116" spans="1:7" ht="15" customHeight="1" x14ac:dyDescent="0.2">
      <c r="A116" s="65"/>
      <c r="B116" s="65"/>
      <c r="C116" s="65"/>
      <c r="D116" s="65"/>
      <c r="E116" s="65"/>
      <c r="F116" s="65"/>
      <c r="G116" s="65"/>
    </row>
    <row r="117" spans="1:7" ht="15" customHeight="1" x14ac:dyDescent="0.2">
      <c r="A117" s="65"/>
      <c r="B117" s="65"/>
      <c r="C117" s="65"/>
      <c r="D117" s="65"/>
      <c r="E117" s="65"/>
      <c r="F117" s="65"/>
      <c r="G117" s="65"/>
    </row>
    <row r="118" spans="1:7" ht="15" customHeight="1" x14ac:dyDescent="0.2">
      <c r="A118" s="65"/>
      <c r="B118" s="65"/>
      <c r="C118" s="65"/>
      <c r="D118" s="65"/>
      <c r="E118" s="65"/>
      <c r="F118" s="65"/>
      <c r="G118" s="65"/>
    </row>
    <row r="119" spans="1:7" ht="15" customHeight="1" x14ac:dyDescent="0.2">
      <c r="A119" s="65"/>
      <c r="B119" s="65"/>
      <c r="C119" s="65"/>
      <c r="D119" s="65"/>
      <c r="E119" s="65"/>
      <c r="F119" s="65"/>
      <c r="G119" s="65"/>
    </row>
    <row r="120" spans="1:7" ht="15" customHeight="1" x14ac:dyDescent="0.2">
      <c r="A120" s="65"/>
      <c r="B120" s="65"/>
      <c r="C120" s="65"/>
      <c r="D120" s="65"/>
      <c r="E120" s="65"/>
      <c r="F120" s="65"/>
      <c r="G120" s="65"/>
    </row>
    <row r="121" spans="1:7" ht="15" customHeight="1" x14ac:dyDescent="0.2">
      <c r="A121" s="65"/>
      <c r="B121" s="65"/>
      <c r="C121" s="65"/>
      <c r="D121" s="65"/>
      <c r="E121" s="65"/>
      <c r="F121" s="65"/>
      <c r="G121" s="65"/>
    </row>
    <row r="122" spans="1:7" ht="15" customHeight="1" x14ac:dyDescent="0.2">
      <c r="A122" s="65"/>
      <c r="B122" s="65"/>
      <c r="C122" s="65"/>
      <c r="D122" s="65"/>
      <c r="E122" s="65"/>
      <c r="F122" s="65"/>
      <c r="G122" s="65"/>
    </row>
    <row r="123" spans="1:7" ht="15" customHeight="1" x14ac:dyDescent="0.2">
      <c r="A123" s="65"/>
      <c r="B123" s="65"/>
      <c r="C123" s="65"/>
      <c r="D123" s="65"/>
      <c r="E123" s="65"/>
      <c r="F123" s="65"/>
      <c r="G123" s="65"/>
    </row>
    <row r="124" spans="1:7" ht="15" customHeight="1" x14ac:dyDescent="0.2">
      <c r="A124" s="65"/>
      <c r="B124" s="65"/>
      <c r="C124" s="65"/>
      <c r="D124" s="65"/>
      <c r="E124" s="65"/>
      <c r="F124" s="65"/>
      <c r="G124" s="65"/>
    </row>
    <row r="125" spans="1:7" ht="15" customHeight="1" x14ac:dyDescent="0.2">
      <c r="A125" s="65"/>
      <c r="B125" s="65"/>
      <c r="C125" s="65"/>
      <c r="D125" s="65"/>
      <c r="E125" s="65"/>
      <c r="F125" s="65"/>
      <c r="G125" s="65"/>
    </row>
    <row r="126" spans="1:7" ht="15" customHeight="1" x14ac:dyDescent="0.2">
      <c r="A126" s="65"/>
      <c r="B126" s="65"/>
      <c r="C126" s="65"/>
      <c r="D126" s="65"/>
      <c r="E126" s="65"/>
      <c r="F126" s="65"/>
      <c r="G126" s="65"/>
    </row>
    <row r="127" spans="1:7" ht="15" customHeight="1" x14ac:dyDescent="0.2">
      <c r="A127" s="65"/>
      <c r="B127" s="65"/>
      <c r="C127" s="65"/>
      <c r="D127" s="65"/>
      <c r="E127" s="65"/>
      <c r="F127" s="65"/>
      <c r="G127" s="65"/>
    </row>
    <row r="128" spans="1:7" ht="15" customHeight="1" x14ac:dyDescent="0.2">
      <c r="A128" s="65"/>
      <c r="B128" s="65"/>
      <c r="C128" s="65"/>
      <c r="D128" s="65"/>
      <c r="E128" s="65"/>
      <c r="F128" s="65"/>
      <c r="G128" s="65"/>
    </row>
    <row r="129" spans="1:7" ht="15" customHeight="1" x14ac:dyDescent="0.2">
      <c r="A129" s="65"/>
      <c r="B129" s="65"/>
      <c r="C129" s="65"/>
      <c r="D129" s="65"/>
      <c r="E129" s="65"/>
      <c r="F129" s="65"/>
      <c r="G129" s="65"/>
    </row>
    <row r="130" spans="1:7" ht="15" customHeight="1" x14ac:dyDescent="0.2">
      <c r="A130" s="65"/>
      <c r="B130" s="65"/>
      <c r="C130" s="65"/>
      <c r="D130" s="65"/>
      <c r="E130" s="65"/>
      <c r="F130" s="65"/>
      <c r="G130" s="65"/>
    </row>
    <row r="131" spans="1:7" ht="15" customHeight="1" x14ac:dyDescent="0.2">
      <c r="A131" s="65"/>
      <c r="B131" s="65"/>
      <c r="C131" s="65"/>
      <c r="D131" s="65"/>
      <c r="E131" s="65"/>
      <c r="F131" s="65"/>
      <c r="G131" s="65"/>
    </row>
    <row r="132" spans="1:7" ht="15" customHeight="1" x14ac:dyDescent="0.2">
      <c r="A132" s="65"/>
      <c r="B132" s="65"/>
      <c r="C132" s="65"/>
      <c r="D132" s="65"/>
      <c r="E132" s="65"/>
      <c r="F132" s="65"/>
      <c r="G132" s="65"/>
    </row>
    <row r="133" spans="1:7" ht="15" customHeight="1" x14ac:dyDescent="0.2">
      <c r="A133" s="65"/>
      <c r="B133" s="65"/>
      <c r="C133" s="65"/>
      <c r="D133" s="65"/>
      <c r="E133" s="65"/>
      <c r="F133" s="65"/>
      <c r="G133" s="65"/>
    </row>
    <row r="134" spans="1:7" ht="15" customHeight="1" x14ac:dyDescent="0.2">
      <c r="A134" s="65"/>
      <c r="B134" s="65"/>
      <c r="C134" s="65"/>
      <c r="D134" s="65"/>
      <c r="E134" s="65"/>
      <c r="F134" s="65"/>
      <c r="G134" s="65"/>
    </row>
    <row r="135" spans="1:7" ht="15" customHeight="1" x14ac:dyDescent="0.2">
      <c r="A135" s="65"/>
      <c r="B135" s="65"/>
      <c r="C135" s="65"/>
      <c r="D135" s="65"/>
      <c r="E135" s="65"/>
      <c r="F135" s="65"/>
      <c r="G135" s="65"/>
    </row>
    <row r="136" spans="1:7" ht="15" customHeight="1" x14ac:dyDescent="0.2">
      <c r="A136" s="65"/>
      <c r="B136" s="65"/>
      <c r="C136" s="65"/>
      <c r="D136" s="65"/>
      <c r="E136" s="65"/>
      <c r="F136" s="65"/>
      <c r="G136" s="65"/>
    </row>
    <row r="137" spans="1:7" ht="15" customHeight="1" x14ac:dyDescent="0.2">
      <c r="A137" s="65"/>
      <c r="B137" s="65"/>
      <c r="C137" s="65"/>
      <c r="D137" s="65"/>
      <c r="E137" s="65"/>
      <c r="F137" s="65"/>
      <c r="G137" s="65"/>
    </row>
    <row r="138" spans="1:7" ht="15" customHeight="1" x14ac:dyDescent="0.2">
      <c r="A138" s="65"/>
      <c r="B138" s="65"/>
      <c r="C138" s="65"/>
      <c r="D138" s="65"/>
      <c r="E138" s="65"/>
      <c r="F138" s="65"/>
      <c r="G138" s="65"/>
    </row>
    <row r="139" spans="1:7" ht="15" customHeight="1" x14ac:dyDescent="0.2">
      <c r="A139" s="65"/>
      <c r="B139" s="65"/>
      <c r="C139" s="65"/>
      <c r="D139" s="65"/>
      <c r="E139" s="65"/>
      <c r="F139" s="65"/>
      <c r="G139" s="65"/>
    </row>
    <row r="140" spans="1:7" ht="15" customHeight="1" x14ac:dyDescent="0.2">
      <c r="A140" s="65"/>
      <c r="B140" s="65"/>
      <c r="C140" s="65"/>
      <c r="D140" s="65"/>
      <c r="E140" s="65"/>
      <c r="F140" s="65"/>
      <c r="G140" s="65"/>
    </row>
    <row r="141" spans="1:7" ht="15" customHeight="1" x14ac:dyDescent="0.2">
      <c r="A141" s="65"/>
      <c r="B141" s="65"/>
      <c r="C141" s="65"/>
      <c r="D141" s="65"/>
      <c r="E141" s="65"/>
      <c r="F141" s="65"/>
      <c r="G141" s="65"/>
    </row>
    <row r="142" spans="1:7" ht="15" customHeight="1" x14ac:dyDescent="0.2">
      <c r="A142" s="65"/>
      <c r="B142" s="65"/>
      <c r="C142" s="65"/>
      <c r="D142" s="65"/>
      <c r="E142" s="65"/>
      <c r="F142" s="65"/>
      <c r="G142" s="65"/>
    </row>
    <row r="143" spans="1:7" ht="15" customHeight="1" x14ac:dyDescent="0.2">
      <c r="A143" s="65"/>
      <c r="B143" s="65"/>
      <c r="C143" s="65"/>
      <c r="D143" s="65"/>
      <c r="E143" s="65"/>
      <c r="F143" s="65"/>
      <c r="G143" s="65"/>
    </row>
    <row r="144" spans="1:7" ht="15" customHeight="1" x14ac:dyDescent="0.2">
      <c r="A144" s="65"/>
      <c r="B144" s="65"/>
      <c r="C144" s="65"/>
      <c r="D144" s="65"/>
      <c r="E144" s="65"/>
      <c r="F144" s="65"/>
      <c r="G144" s="65"/>
    </row>
    <row r="145" spans="1:7" ht="15" customHeight="1" x14ac:dyDescent="0.2">
      <c r="A145" s="65"/>
      <c r="B145" s="65"/>
      <c r="C145" s="65"/>
      <c r="D145" s="65"/>
      <c r="E145" s="65"/>
      <c r="F145" s="65"/>
      <c r="G145" s="65"/>
    </row>
    <row r="146" spans="1:7" ht="15" customHeight="1" x14ac:dyDescent="0.2">
      <c r="A146" s="65"/>
      <c r="B146" s="65"/>
      <c r="C146" s="65"/>
      <c r="D146" s="65"/>
      <c r="E146" s="65"/>
      <c r="F146" s="65"/>
      <c r="G146" s="65"/>
    </row>
    <row r="147" spans="1:7" ht="15" customHeight="1" x14ac:dyDescent="0.2">
      <c r="A147" s="65"/>
      <c r="B147" s="65"/>
      <c r="C147" s="65"/>
      <c r="D147" s="65"/>
      <c r="E147" s="65"/>
      <c r="F147" s="65"/>
      <c r="G147" s="65"/>
    </row>
    <row r="148" spans="1:7" ht="15" customHeight="1" x14ac:dyDescent="0.2">
      <c r="A148" s="65"/>
      <c r="B148" s="65"/>
      <c r="C148" s="65"/>
      <c r="D148" s="65"/>
      <c r="E148" s="65"/>
      <c r="F148" s="65"/>
      <c r="G148" s="65"/>
    </row>
    <row r="149" spans="1:7" ht="15" customHeight="1" x14ac:dyDescent="0.2">
      <c r="A149" s="65"/>
      <c r="B149" s="65"/>
      <c r="C149" s="65"/>
      <c r="D149" s="65"/>
      <c r="E149" s="65"/>
      <c r="F149" s="65"/>
      <c r="G149" s="65"/>
    </row>
    <row r="150" spans="1:7" ht="15" customHeight="1" x14ac:dyDescent="0.2">
      <c r="A150" s="65"/>
      <c r="B150" s="65"/>
      <c r="C150" s="65"/>
      <c r="D150" s="65"/>
      <c r="E150" s="65"/>
      <c r="F150" s="65"/>
      <c r="G150" s="65"/>
    </row>
    <row r="151" spans="1:7" ht="15" customHeight="1" x14ac:dyDescent="0.2">
      <c r="A151" s="65"/>
      <c r="B151" s="65"/>
      <c r="C151" s="65"/>
      <c r="D151" s="65"/>
      <c r="E151" s="65"/>
      <c r="F151" s="65"/>
      <c r="G151" s="65"/>
    </row>
    <row r="152" spans="1:7" ht="15" customHeight="1" x14ac:dyDescent="0.2">
      <c r="A152" s="65"/>
      <c r="B152" s="65"/>
      <c r="C152" s="65"/>
      <c r="D152" s="65"/>
      <c r="E152" s="65"/>
      <c r="F152" s="65"/>
      <c r="G152" s="65"/>
    </row>
    <row r="153" spans="1:7" ht="15" customHeight="1" x14ac:dyDescent="0.2">
      <c r="A153" s="65"/>
      <c r="B153" s="65"/>
      <c r="C153" s="65"/>
      <c r="D153" s="65"/>
      <c r="E153" s="65"/>
      <c r="F153" s="65"/>
      <c r="G153" s="65"/>
    </row>
    <row r="154" spans="1:7" ht="15" customHeight="1" x14ac:dyDescent="0.2">
      <c r="A154" s="65"/>
      <c r="B154" s="65"/>
      <c r="C154" s="65"/>
      <c r="D154" s="65"/>
      <c r="E154" s="65"/>
      <c r="F154" s="65"/>
      <c r="G154" s="65"/>
    </row>
    <row r="155" spans="1:7" ht="15" customHeight="1" x14ac:dyDescent="0.2">
      <c r="A155" s="65"/>
      <c r="B155" s="65"/>
      <c r="C155" s="65"/>
      <c r="D155" s="65"/>
      <c r="E155" s="65"/>
      <c r="F155" s="65"/>
      <c r="G155" s="65"/>
    </row>
    <row r="156" spans="1:7" ht="15" customHeight="1" x14ac:dyDescent="0.2">
      <c r="A156" s="65"/>
      <c r="B156" s="65"/>
      <c r="C156" s="65"/>
      <c r="D156" s="65"/>
      <c r="E156" s="65"/>
      <c r="F156" s="65"/>
      <c r="G156" s="65"/>
    </row>
    <row r="157" spans="1:7" ht="15" customHeight="1" x14ac:dyDescent="0.2">
      <c r="A157" s="65"/>
      <c r="B157" s="65"/>
      <c r="C157" s="65"/>
      <c r="D157" s="65"/>
      <c r="E157" s="65"/>
      <c r="F157" s="65"/>
      <c r="G157" s="65"/>
    </row>
    <row r="158" spans="1:7" ht="15" customHeight="1" x14ac:dyDescent="0.2">
      <c r="A158" s="65"/>
      <c r="B158" s="65"/>
      <c r="C158" s="65"/>
      <c r="D158" s="65"/>
      <c r="E158" s="65"/>
      <c r="F158" s="65"/>
      <c r="G158" s="65"/>
    </row>
    <row r="159" spans="1:7" ht="15" customHeight="1" x14ac:dyDescent="0.2">
      <c r="A159" s="65"/>
      <c r="B159" s="65"/>
      <c r="C159" s="65"/>
      <c r="D159" s="65"/>
      <c r="E159" s="65"/>
      <c r="F159" s="65"/>
      <c r="G159" s="65"/>
    </row>
    <row r="160" spans="1:7" ht="15" customHeight="1" x14ac:dyDescent="0.2">
      <c r="A160" s="65"/>
      <c r="B160" s="65"/>
      <c r="C160" s="65"/>
      <c r="D160" s="65"/>
      <c r="E160" s="65"/>
      <c r="F160" s="65"/>
      <c r="G160" s="65"/>
    </row>
    <row r="161" spans="1:7" ht="15" customHeight="1" x14ac:dyDescent="0.2">
      <c r="A161" s="65"/>
      <c r="B161" s="65"/>
      <c r="C161" s="65"/>
      <c r="D161" s="65"/>
      <c r="E161" s="65"/>
      <c r="F161" s="65"/>
      <c r="G161" s="65"/>
    </row>
    <row r="162" spans="1:7" ht="15" customHeight="1" x14ac:dyDescent="0.2">
      <c r="A162" s="65"/>
      <c r="B162" s="65"/>
      <c r="C162" s="65"/>
      <c r="D162" s="65"/>
      <c r="E162" s="65"/>
      <c r="F162" s="65"/>
      <c r="G162" s="65"/>
    </row>
    <row r="163" spans="1:7" ht="15" customHeight="1" x14ac:dyDescent="0.2">
      <c r="A163" s="65"/>
      <c r="B163" s="65"/>
      <c r="C163" s="65"/>
      <c r="D163" s="65"/>
      <c r="E163" s="65"/>
      <c r="F163" s="65"/>
      <c r="G163" s="65"/>
    </row>
    <row r="164" spans="1:7" ht="15" customHeight="1" x14ac:dyDescent="0.2">
      <c r="A164" s="65"/>
      <c r="B164" s="65"/>
      <c r="C164" s="65"/>
      <c r="D164" s="65"/>
      <c r="E164" s="65"/>
      <c r="F164" s="65"/>
      <c r="G164" s="65"/>
    </row>
    <row r="165" spans="1:7" ht="15" customHeight="1" x14ac:dyDescent="0.2">
      <c r="A165" s="65"/>
      <c r="B165" s="65"/>
      <c r="C165" s="65"/>
      <c r="D165" s="65"/>
      <c r="E165" s="65"/>
      <c r="F165" s="65"/>
      <c r="G165" s="65"/>
    </row>
    <row r="166" spans="1:7" ht="15" customHeight="1" x14ac:dyDescent="0.2">
      <c r="A166" s="65"/>
      <c r="B166" s="65"/>
      <c r="C166" s="65"/>
      <c r="D166" s="65"/>
      <c r="E166" s="65"/>
      <c r="F166" s="65"/>
      <c r="G166" s="65"/>
    </row>
    <row r="167" spans="1:7" ht="15" customHeight="1" x14ac:dyDescent="0.2">
      <c r="A167" s="65"/>
      <c r="B167" s="65"/>
      <c r="C167" s="65"/>
      <c r="D167" s="65"/>
      <c r="E167" s="65"/>
      <c r="F167" s="65"/>
      <c r="G167" s="65"/>
    </row>
    <row r="168" spans="1:7" ht="15" customHeight="1" x14ac:dyDescent="0.2">
      <c r="A168" s="65"/>
      <c r="B168" s="65"/>
      <c r="C168" s="65"/>
      <c r="D168" s="65"/>
      <c r="E168" s="65"/>
      <c r="F168" s="65"/>
      <c r="G168" s="65"/>
    </row>
    <row r="169" spans="1:7" ht="15" customHeight="1" x14ac:dyDescent="0.2">
      <c r="A169" s="65"/>
      <c r="B169" s="65"/>
      <c r="C169" s="65"/>
      <c r="D169" s="65"/>
      <c r="E169" s="65"/>
      <c r="F169" s="65"/>
      <c r="G169" s="65"/>
    </row>
    <row r="170" spans="1:7" ht="15" customHeight="1" x14ac:dyDescent="0.2">
      <c r="A170" s="65"/>
      <c r="B170" s="65"/>
      <c r="C170" s="65"/>
      <c r="D170" s="65"/>
      <c r="E170" s="65"/>
      <c r="F170" s="65"/>
      <c r="G170" s="65"/>
    </row>
    <row r="171" spans="1:7" ht="15" customHeight="1" x14ac:dyDescent="0.2">
      <c r="A171" s="65"/>
      <c r="B171" s="65"/>
      <c r="C171" s="65"/>
      <c r="D171" s="65"/>
      <c r="E171" s="65"/>
      <c r="F171" s="65"/>
      <c r="G171" s="65"/>
    </row>
    <row r="172" spans="1:7" ht="15" customHeight="1" x14ac:dyDescent="0.2">
      <c r="A172" s="65"/>
      <c r="B172" s="65"/>
      <c r="C172" s="65"/>
      <c r="D172" s="65"/>
      <c r="E172" s="65"/>
      <c r="F172" s="65"/>
      <c r="G172" s="65"/>
    </row>
    <row r="173" spans="1:7" ht="15" customHeight="1" x14ac:dyDescent="0.2">
      <c r="A173" s="65"/>
      <c r="B173" s="65"/>
      <c r="C173" s="65"/>
      <c r="D173" s="65"/>
      <c r="E173" s="65"/>
      <c r="F173" s="65"/>
      <c r="G173" s="65"/>
    </row>
    <row r="174" spans="1:7" ht="15" customHeight="1" x14ac:dyDescent="0.2">
      <c r="A174" s="65"/>
      <c r="B174" s="65"/>
      <c r="C174" s="65"/>
      <c r="D174" s="65"/>
      <c r="E174" s="65"/>
      <c r="F174" s="65"/>
      <c r="G174" s="65"/>
    </row>
    <row r="175" spans="1:7" ht="15" customHeight="1" x14ac:dyDescent="0.2">
      <c r="A175" s="65"/>
      <c r="B175" s="65"/>
      <c r="C175" s="65"/>
      <c r="D175" s="65"/>
      <c r="E175" s="65"/>
      <c r="F175" s="65"/>
      <c r="G175" s="65"/>
    </row>
    <row r="176" spans="1:7" ht="15" customHeight="1" x14ac:dyDescent="0.2">
      <c r="A176" s="65"/>
      <c r="B176" s="65"/>
      <c r="C176" s="65"/>
      <c r="D176" s="65"/>
      <c r="E176" s="65"/>
      <c r="F176" s="65"/>
      <c r="G176" s="65"/>
    </row>
    <row r="177" spans="1:7" ht="15" customHeight="1" x14ac:dyDescent="0.2">
      <c r="A177" s="65"/>
      <c r="B177" s="65"/>
      <c r="C177" s="65"/>
      <c r="D177" s="65"/>
      <c r="E177" s="65"/>
      <c r="F177" s="65"/>
      <c r="G177" s="65"/>
    </row>
    <row r="178" spans="1:7" ht="15" customHeight="1" x14ac:dyDescent="0.2">
      <c r="A178" s="65"/>
      <c r="B178" s="65"/>
      <c r="C178" s="65"/>
      <c r="D178" s="65"/>
      <c r="E178" s="65"/>
      <c r="F178" s="65"/>
      <c r="G178" s="65"/>
    </row>
    <row r="179" spans="1:7" ht="15" customHeight="1" x14ac:dyDescent="0.2">
      <c r="A179" s="65"/>
      <c r="B179" s="65"/>
      <c r="C179" s="65"/>
      <c r="D179" s="65"/>
      <c r="E179" s="65"/>
      <c r="F179" s="65"/>
      <c r="G179" s="65"/>
    </row>
    <row r="180" spans="1:7" ht="15" customHeight="1" x14ac:dyDescent="0.2">
      <c r="A180" s="65"/>
      <c r="B180" s="65"/>
      <c r="C180" s="65"/>
      <c r="D180" s="65"/>
      <c r="E180" s="65"/>
      <c r="F180" s="65"/>
      <c r="G180" s="65"/>
    </row>
    <row r="181" spans="1:7" ht="15" customHeight="1" x14ac:dyDescent="0.2">
      <c r="A181" s="65"/>
      <c r="B181" s="65"/>
      <c r="C181" s="65"/>
      <c r="D181" s="65"/>
      <c r="E181" s="65"/>
      <c r="F181" s="65"/>
      <c r="G181" s="65"/>
    </row>
    <row r="182" spans="1:7" ht="15" customHeight="1" x14ac:dyDescent="0.2">
      <c r="A182" s="65"/>
      <c r="B182" s="65"/>
      <c r="C182" s="65"/>
      <c r="D182" s="65"/>
      <c r="E182" s="65"/>
      <c r="F182" s="65"/>
      <c r="G182" s="65"/>
    </row>
    <row r="183" spans="1:7" ht="15" customHeight="1" x14ac:dyDescent="0.2">
      <c r="A183" s="65"/>
      <c r="B183" s="65"/>
      <c r="C183" s="65"/>
      <c r="D183" s="65"/>
      <c r="E183" s="65"/>
      <c r="F183" s="65"/>
      <c r="G183" s="65"/>
    </row>
    <row r="184" spans="1:7" ht="15" customHeight="1" x14ac:dyDescent="0.2">
      <c r="A184" s="65"/>
      <c r="B184" s="65"/>
      <c r="C184" s="65"/>
      <c r="D184" s="65"/>
      <c r="E184" s="65"/>
      <c r="F184" s="65"/>
      <c r="G184" s="65"/>
    </row>
    <row r="185" spans="1:7" ht="15" customHeight="1" x14ac:dyDescent="0.2">
      <c r="A185" s="65"/>
      <c r="B185" s="65"/>
      <c r="C185" s="65"/>
      <c r="D185" s="65"/>
      <c r="E185" s="65"/>
      <c r="F185" s="65"/>
      <c r="G185" s="65"/>
    </row>
    <row r="186" spans="1:7" ht="15" customHeight="1" x14ac:dyDescent="0.2">
      <c r="A186" s="65"/>
      <c r="B186" s="65"/>
      <c r="C186" s="65"/>
      <c r="D186" s="65"/>
      <c r="E186" s="65"/>
      <c r="F186" s="65"/>
      <c r="G186" s="65"/>
    </row>
    <row r="187" spans="1:7" ht="15" customHeight="1" x14ac:dyDescent="0.2">
      <c r="A187" s="65"/>
      <c r="B187" s="65"/>
      <c r="C187" s="65"/>
      <c r="D187" s="65"/>
      <c r="E187" s="65"/>
      <c r="F187" s="65"/>
      <c r="G187" s="65"/>
    </row>
    <row r="188" spans="1:7" ht="15" customHeight="1" x14ac:dyDescent="0.2">
      <c r="A188" s="65"/>
      <c r="B188" s="65"/>
      <c r="C188" s="65"/>
      <c r="D188" s="65"/>
      <c r="E188" s="65"/>
      <c r="F188" s="65"/>
      <c r="G188" s="65"/>
    </row>
    <row r="189" spans="1:7" ht="15" customHeight="1" x14ac:dyDescent="0.2">
      <c r="A189" s="65"/>
      <c r="B189" s="65"/>
      <c r="C189" s="65"/>
      <c r="D189" s="65"/>
      <c r="E189" s="65"/>
      <c r="F189" s="65"/>
      <c r="G189" s="65"/>
    </row>
    <row r="190" spans="1:7" ht="15" customHeight="1" x14ac:dyDescent="0.2">
      <c r="A190" s="65"/>
      <c r="B190" s="65"/>
      <c r="C190" s="65"/>
      <c r="D190" s="65"/>
      <c r="E190" s="65"/>
      <c r="F190" s="65"/>
      <c r="G190" s="65"/>
    </row>
    <row r="191" spans="1:7" ht="15" customHeight="1" x14ac:dyDescent="0.2">
      <c r="A191" s="65"/>
      <c r="B191" s="65"/>
      <c r="C191" s="65"/>
      <c r="D191" s="65"/>
      <c r="E191" s="65"/>
      <c r="F191" s="65"/>
      <c r="G191" s="65"/>
    </row>
    <row r="192" spans="1:7" ht="15" customHeight="1" x14ac:dyDescent="0.2">
      <c r="A192" s="65"/>
      <c r="B192" s="65"/>
      <c r="C192" s="65"/>
      <c r="D192" s="65"/>
      <c r="E192" s="65"/>
      <c r="F192" s="65"/>
      <c r="G192" s="65"/>
    </row>
    <row r="193" spans="1:7" ht="15" customHeight="1" x14ac:dyDescent="0.2">
      <c r="A193" s="65"/>
      <c r="B193" s="65"/>
      <c r="C193" s="65"/>
      <c r="D193" s="65"/>
      <c r="E193" s="65"/>
      <c r="F193" s="65"/>
      <c r="G193" s="65"/>
    </row>
    <row r="194" spans="1:7" ht="15" customHeight="1" x14ac:dyDescent="0.2">
      <c r="A194" s="65"/>
      <c r="B194" s="65"/>
      <c r="C194" s="65"/>
      <c r="D194" s="65"/>
      <c r="E194" s="65"/>
      <c r="F194" s="65"/>
      <c r="G194" s="65"/>
    </row>
    <row r="195" spans="1:7" ht="15" customHeight="1" x14ac:dyDescent="0.2">
      <c r="A195" s="65"/>
      <c r="B195" s="65"/>
      <c r="C195" s="65"/>
      <c r="D195" s="65"/>
      <c r="E195" s="65"/>
      <c r="F195" s="65"/>
      <c r="G195" s="65"/>
    </row>
    <row r="196" spans="1:7" ht="15" customHeight="1" x14ac:dyDescent="0.2">
      <c r="A196" s="65"/>
      <c r="B196" s="65"/>
      <c r="C196" s="65"/>
      <c r="D196" s="65"/>
      <c r="E196" s="65"/>
      <c r="F196" s="65"/>
      <c r="G196" s="65"/>
    </row>
    <row r="197" spans="1:7" ht="15" customHeight="1" x14ac:dyDescent="0.2">
      <c r="A197" s="65"/>
      <c r="B197" s="65"/>
      <c r="C197" s="65"/>
      <c r="D197" s="65"/>
      <c r="E197" s="65"/>
      <c r="F197" s="65"/>
      <c r="G197" s="65"/>
    </row>
    <row r="198" spans="1:7" ht="15" customHeight="1" x14ac:dyDescent="0.2">
      <c r="A198" s="65"/>
      <c r="B198" s="65"/>
      <c r="C198" s="65"/>
      <c r="D198" s="65"/>
      <c r="E198" s="65"/>
      <c r="F198" s="65"/>
      <c r="G198" s="65"/>
    </row>
    <row r="199" spans="1:7" ht="15" customHeight="1" x14ac:dyDescent="0.2">
      <c r="A199" s="65"/>
      <c r="B199" s="65"/>
      <c r="C199" s="65"/>
      <c r="D199" s="65"/>
      <c r="E199" s="65"/>
      <c r="F199" s="65"/>
      <c r="G199" s="65"/>
    </row>
    <row r="200" spans="1:7" ht="15" customHeight="1" x14ac:dyDescent="0.2">
      <c r="A200" s="65"/>
      <c r="B200" s="65"/>
      <c r="C200" s="65"/>
      <c r="D200" s="65"/>
      <c r="E200" s="65"/>
      <c r="F200" s="65"/>
      <c r="G200" s="65"/>
    </row>
    <row r="201" spans="1:7" ht="15" customHeight="1" x14ac:dyDescent="0.2">
      <c r="A201" s="65"/>
      <c r="B201" s="65"/>
      <c r="C201" s="65"/>
      <c r="D201" s="65"/>
      <c r="E201" s="65"/>
      <c r="F201" s="65"/>
      <c r="G201" s="65"/>
    </row>
    <row r="202" spans="1:7" ht="15" customHeight="1" x14ac:dyDescent="0.2">
      <c r="A202" s="65"/>
      <c r="B202" s="65"/>
      <c r="C202" s="65"/>
      <c r="D202" s="65"/>
      <c r="E202" s="65"/>
      <c r="F202" s="65"/>
      <c r="G202" s="65"/>
    </row>
    <row r="203" spans="1:7" ht="15" customHeight="1" x14ac:dyDescent="0.2">
      <c r="A203" s="65"/>
      <c r="B203" s="65"/>
      <c r="C203" s="65"/>
      <c r="D203" s="65"/>
      <c r="E203" s="65"/>
      <c r="F203" s="65"/>
      <c r="G203" s="65"/>
    </row>
    <row r="204" spans="1:7" ht="15" customHeight="1" x14ac:dyDescent="0.2">
      <c r="A204" s="65"/>
      <c r="B204" s="65"/>
      <c r="C204" s="65"/>
      <c r="D204" s="65"/>
      <c r="E204" s="65"/>
      <c r="F204" s="65"/>
      <c r="G204" s="65"/>
    </row>
    <row r="205" spans="1:7" ht="15" customHeight="1" x14ac:dyDescent="0.2">
      <c r="A205" s="65"/>
      <c r="B205" s="65"/>
      <c r="C205" s="65"/>
      <c r="D205" s="65"/>
      <c r="E205" s="65"/>
      <c r="F205" s="65"/>
      <c r="G205" s="65"/>
    </row>
    <row r="206" spans="1:7" ht="15" customHeight="1" x14ac:dyDescent="0.2">
      <c r="A206" s="65"/>
      <c r="B206" s="65"/>
      <c r="C206" s="65"/>
      <c r="D206" s="65"/>
      <c r="E206" s="65"/>
      <c r="F206" s="65"/>
      <c r="G206" s="65"/>
    </row>
    <row r="207" spans="1:7" ht="15" customHeight="1" x14ac:dyDescent="0.2">
      <c r="A207" s="65"/>
      <c r="B207" s="65"/>
      <c r="C207" s="65"/>
      <c r="D207" s="65"/>
      <c r="E207" s="65"/>
      <c r="F207" s="65"/>
      <c r="G207" s="65"/>
    </row>
    <row r="208" spans="1:7" ht="15" customHeight="1" x14ac:dyDescent="0.2">
      <c r="A208" s="65"/>
      <c r="B208" s="65"/>
      <c r="C208" s="65"/>
      <c r="D208" s="65"/>
      <c r="E208" s="65"/>
      <c r="F208" s="65"/>
      <c r="G208" s="65"/>
    </row>
    <row r="209" spans="1:7" ht="15" customHeight="1" x14ac:dyDescent="0.2">
      <c r="A209" s="65"/>
      <c r="B209" s="65"/>
      <c r="C209" s="65"/>
      <c r="D209" s="65"/>
      <c r="E209" s="65"/>
      <c r="F209" s="65"/>
      <c r="G209" s="65"/>
    </row>
    <row r="210" spans="1:7" ht="15" customHeight="1" x14ac:dyDescent="0.2">
      <c r="A210" s="65"/>
      <c r="B210" s="65"/>
      <c r="C210" s="65"/>
      <c r="D210" s="65"/>
      <c r="E210" s="65"/>
      <c r="F210" s="65"/>
      <c r="G210" s="65"/>
    </row>
    <row r="211" spans="1:7" ht="15" customHeight="1" x14ac:dyDescent="0.2">
      <c r="A211" s="65"/>
      <c r="B211" s="65"/>
      <c r="C211" s="65"/>
      <c r="D211" s="65"/>
      <c r="E211" s="65"/>
      <c r="F211" s="65"/>
      <c r="G211" s="65"/>
    </row>
    <row r="212" spans="1:7" ht="15" customHeight="1" x14ac:dyDescent="0.2">
      <c r="A212" s="65"/>
      <c r="B212" s="65"/>
      <c r="C212" s="65"/>
      <c r="D212" s="65"/>
      <c r="E212" s="65"/>
      <c r="F212" s="65"/>
      <c r="G212" s="65"/>
    </row>
    <row r="213" spans="1:7" ht="15" customHeight="1" x14ac:dyDescent="0.2">
      <c r="A213" s="65"/>
      <c r="B213" s="65"/>
      <c r="C213" s="65"/>
      <c r="D213" s="65"/>
      <c r="E213" s="65"/>
      <c r="F213" s="65"/>
      <c r="G213" s="65"/>
    </row>
    <row r="214" spans="1:7" ht="15" customHeight="1" x14ac:dyDescent="0.2">
      <c r="A214" s="65"/>
      <c r="B214" s="65"/>
      <c r="C214" s="65"/>
      <c r="D214" s="65"/>
      <c r="E214" s="65"/>
      <c r="F214" s="65"/>
      <c r="G214" s="65"/>
    </row>
    <row r="215" spans="1:7" ht="15" customHeight="1" x14ac:dyDescent="0.2">
      <c r="A215" s="65"/>
      <c r="B215" s="65"/>
      <c r="C215" s="65"/>
      <c r="D215" s="65"/>
      <c r="E215" s="65"/>
      <c r="F215" s="65"/>
      <c r="G215" s="65"/>
    </row>
    <row r="216" spans="1:7" ht="15" customHeight="1" x14ac:dyDescent="0.2">
      <c r="A216" s="65"/>
      <c r="B216" s="65"/>
      <c r="C216" s="65"/>
      <c r="D216" s="65"/>
      <c r="E216" s="65"/>
      <c r="F216" s="65"/>
      <c r="G216" s="65"/>
    </row>
    <row r="217" spans="1:7" ht="15" customHeight="1" x14ac:dyDescent="0.2">
      <c r="A217" s="65"/>
      <c r="B217" s="65"/>
      <c r="C217" s="65"/>
      <c r="D217" s="65"/>
      <c r="E217" s="65"/>
      <c r="F217" s="65"/>
      <c r="G217" s="65"/>
    </row>
    <row r="218" spans="1:7" ht="15" customHeight="1" x14ac:dyDescent="0.2">
      <c r="A218" s="65"/>
      <c r="B218" s="65"/>
      <c r="C218" s="65"/>
      <c r="D218" s="65"/>
      <c r="E218" s="65"/>
      <c r="F218" s="65"/>
      <c r="G218" s="65"/>
    </row>
    <row r="219" spans="1:7" ht="15" customHeight="1" x14ac:dyDescent="0.2">
      <c r="A219" s="65"/>
      <c r="B219" s="65"/>
      <c r="C219" s="65"/>
      <c r="D219" s="65"/>
      <c r="E219" s="65"/>
      <c r="F219" s="65"/>
      <c r="G219" s="65"/>
    </row>
    <row r="220" spans="1:7" ht="15" customHeight="1" x14ac:dyDescent="0.2">
      <c r="A220" s="65"/>
      <c r="B220" s="65"/>
      <c r="C220" s="65"/>
      <c r="D220" s="65"/>
      <c r="E220" s="65"/>
      <c r="F220" s="65"/>
      <c r="G220" s="65"/>
    </row>
    <row r="221" spans="1:7" ht="15" customHeight="1" x14ac:dyDescent="0.2">
      <c r="A221" s="65"/>
      <c r="B221" s="65"/>
      <c r="C221" s="65"/>
      <c r="D221" s="65"/>
      <c r="E221" s="65"/>
      <c r="F221" s="65"/>
      <c r="G221" s="65"/>
    </row>
    <row r="222" spans="1:7" ht="15" customHeight="1" x14ac:dyDescent="0.2">
      <c r="A222" s="65"/>
      <c r="B222" s="65"/>
      <c r="C222" s="65"/>
      <c r="D222" s="65"/>
      <c r="E222" s="65"/>
      <c r="F222" s="65"/>
      <c r="G222" s="65"/>
    </row>
    <row r="223" spans="1:7" ht="15" customHeight="1" x14ac:dyDescent="0.2">
      <c r="A223" s="65"/>
      <c r="B223" s="65"/>
      <c r="C223" s="65"/>
      <c r="D223" s="65"/>
      <c r="E223" s="65"/>
      <c r="F223" s="65"/>
      <c r="G223" s="65"/>
    </row>
    <row r="224" spans="1:7" ht="15" customHeight="1" x14ac:dyDescent="0.2">
      <c r="A224" s="65"/>
      <c r="B224" s="65"/>
      <c r="C224" s="65"/>
      <c r="D224" s="65"/>
      <c r="E224" s="65"/>
      <c r="F224" s="65"/>
      <c r="G224" s="65"/>
    </row>
    <row r="225" spans="1:7" ht="15" customHeight="1" x14ac:dyDescent="0.2">
      <c r="A225" s="65"/>
      <c r="B225" s="65"/>
      <c r="C225" s="65"/>
      <c r="D225" s="65"/>
      <c r="E225" s="65"/>
      <c r="F225" s="65"/>
      <c r="G225" s="65"/>
    </row>
    <row r="226" spans="1:7" ht="15" customHeight="1" x14ac:dyDescent="0.2">
      <c r="A226" s="65"/>
      <c r="B226" s="65"/>
      <c r="C226" s="65"/>
      <c r="D226" s="65"/>
      <c r="E226" s="65"/>
      <c r="F226" s="65"/>
      <c r="G226" s="65"/>
    </row>
    <row r="227" spans="1:7" ht="15" customHeight="1" x14ac:dyDescent="0.2">
      <c r="A227" s="65"/>
      <c r="B227" s="65"/>
      <c r="C227" s="65"/>
      <c r="D227" s="65"/>
      <c r="E227" s="65"/>
      <c r="F227" s="65"/>
      <c r="G227" s="65"/>
    </row>
    <row r="228" spans="1:7" ht="15" customHeight="1" x14ac:dyDescent="0.2">
      <c r="A228" s="65"/>
      <c r="B228" s="65"/>
      <c r="C228" s="65"/>
      <c r="D228" s="65"/>
      <c r="E228" s="65"/>
      <c r="F228" s="65"/>
      <c r="G228" s="65"/>
    </row>
    <row r="229" spans="1:7" ht="15" customHeight="1" x14ac:dyDescent="0.2">
      <c r="A229" s="65"/>
      <c r="B229" s="65"/>
      <c r="C229" s="65"/>
      <c r="D229" s="65"/>
      <c r="E229" s="65"/>
      <c r="F229" s="65"/>
      <c r="G229" s="65"/>
    </row>
    <row r="230" spans="1:7" ht="15" customHeight="1" x14ac:dyDescent="0.2">
      <c r="A230" s="65"/>
      <c r="B230" s="65"/>
      <c r="C230" s="65"/>
      <c r="D230" s="65"/>
      <c r="E230" s="65"/>
      <c r="F230" s="65"/>
      <c r="G230" s="65"/>
    </row>
    <row r="231" spans="1:7" ht="15" customHeight="1" x14ac:dyDescent="0.2">
      <c r="A231" s="65"/>
      <c r="B231" s="65"/>
      <c r="C231" s="65"/>
      <c r="D231" s="65"/>
      <c r="E231" s="65"/>
      <c r="F231" s="65"/>
      <c r="G231" s="65"/>
    </row>
    <row r="232" spans="1:7" ht="15" customHeight="1" x14ac:dyDescent="0.2">
      <c r="A232" s="65"/>
      <c r="B232" s="65"/>
      <c r="C232" s="65"/>
      <c r="D232" s="65"/>
      <c r="E232" s="65"/>
      <c r="F232" s="65"/>
      <c r="G232" s="65"/>
    </row>
    <row r="233" spans="1:7" ht="15" customHeight="1" x14ac:dyDescent="0.2">
      <c r="A233" s="65"/>
      <c r="B233" s="65"/>
      <c r="C233" s="65"/>
      <c r="D233" s="65"/>
      <c r="E233" s="65"/>
      <c r="F233" s="65"/>
      <c r="G233" s="65"/>
    </row>
    <row r="234" spans="1:7" ht="15" customHeight="1" x14ac:dyDescent="0.2">
      <c r="A234" s="65"/>
      <c r="B234" s="65"/>
      <c r="C234" s="65"/>
      <c r="D234" s="65"/>
      <c r="E234" s="65"/>
      <c r="F234" s="65"/>
      <c r="G234" s="65"/>
    </row>
    <row r="235" spans="1:7" ht="15" customHeight="1" x14ac:dyDescent="0.2">
      <c r="A235" s="65"/>
      <c r="B235" s="65"/>
      <c r="C235" s="65"/>
      <c r="D235" s="65"/>
      <c r="E235" s="65"/>
      <c r="F235" s="65"/>
      <c r="G235" s="65"/>
    </row>
  </sheetData>
  <customSheetViews>
    <customSheetView guid="{52D9BF29-9D99-4C02-B1AB-F98A7CD8B52E}" scale="85" fitToPage="1">
      <selection activeCell="D7" sqref="D7"/>
      <pageMargins left="0.70866141732283472" right="0.70866141732283472" top="0.74803149606299213" bottom="0.74803149606299213" header="0.31496062992125984" footer="0.31496062992125984"/>
      <pageSetup paperSize="9" scale="72" orientation="landscape" r:id="rId1"/>
    </customSheetView>
  </customSheetViews>
  <mergeCells count="8">
    <mergeCell ref="A4:G4"/>
    <mergeCell ref="A1:G1"/>
    <mergeCell ref="A2:A3"/>
    <mergeCell ref="B2:C2"/>
    <mergeCell ref="D2:D3"/>
    <mergeCell ref="E2:E3"/>
    <mergeCell ref="F2:F3"/>
    <mergeCell ref="G2:G3"/>
  </mergeCells>
  <pageMargins left="0.70866141732283472" right="0.70866141732283472" top="0.74803149606299213" bottom="0.74803149606299213" header="0.31496062992125984" footer="0.31496062992125984"/>
  <pageSetup paperSize="9" scale="72"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Title</vt:lpstr>
      <vt:lpstr>Intro</vt:lpstr>
      <vt:lpstr>TSR</vt:lpstr>
      <vt:lpstr>Native.Interface.Terminology</vt:lpstr>
      <vt:lpstr>Terminology.Mapping</vt:lpstr>
      <vt:lpstr>Change Log</vt:lpstr>
      <vt:lpstr>'Change Log'!Print_Area</vt:lpstr>
      <vt:lpstr>Intro!Print_Area</vt:lpstr>
      <vt:lpstr>Title!Print_Area</vt:lpstr>
      <vt:lpstr>TSR!Print_Area</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Clinical Usability Test Specification</dc:title>
  <dc:creator>NEHTA</dc:creator>
  <cp:lastModifiedBy>Andrew Westcombe</cp:lastModifiedBy>
  <cp:lastPrinted>2013-11-08T03:00:55Z</cp:lastPrinted>
  <dcterms:created xsi:type="dcterms:W3CDTF">2011-08-17T04:13:53Z</dcterms:created>
  <dcterms:modified xsi:type="dcterms:W3CDTF">2014-10-29T05:41:29Z</dcterms:modified>
</cp:coreProperties>
</file>